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7"/>
  </bookViews>
  <sheets>
    <sheet name="10x10" sheetId="1" r:id="rId1"/>
    <sheet name="jabalina" sheetId="2" r:id="rId2"/>
    <sheet name="Longitud" sheetId="3" r:id="rId3"/>
    <sheet name="Balon Medicinal" sheetId="4" r:id="rId4"/>
    <sheet name="Saltos Laterales" sheetId="5" r:id="rId5"/>
    <sheet name="Relevo 5 x 2" sheetId="6" r:id="rId6"/>
    <sheet name="Relevo obstaculos" sheetId="7" r:id="rId7"/>
    <sheet name="GENERAL" sheetId="8" r:id="rId8"/>
    <sheet name="LISTADO" sheetId="9" r:id="rId9"/>
    <sheet name="Hoja1" sheetId="10" r:id="rId10"/>
  </sheets>
  <definedNames>
    <definedName name="_xlnm.Print_Area" localSheetId="0">'10x10'!$A$11:$F$16</definedName>
    <definedName name="_xlnm.Print_Area" localSheetId="3">'Balon Medicinal'!$A$8:$F$16</definedName>
    <definedName name="_xlnm.Print_Area" localSheetId="7">'GENERAL'!$A$1:$O$9</definedName>
    <definedName name="_xlnm.Print_Area" localSheetId="9">'Hoja1'!$A$1:$M$7</definedName>
    <definedName name="_xlnm.Print_Area" localSheetId="1">'jabalina'!$A$11:$F$16</definedName>
    <definedName name="_xlnm.Print_Area" localSheetId="8">'LISTADO'!$A$1:$C$34</definedName>
    <definedName name="_xlnm.Print_Area" localSheetId="2">'Longitud'!$A$10:$F$15</definedName>
    <definedName name="_xlnm.Print_Area" localSheetId="5">'Relevo 5 x 2'!$A$1:$C$7</definedName>
    <definedName name="_xlnm.Print_Area" localSheetId="6">'Relevo obstaculos'!$A$1:$C$22</definedName>
    <definedName name="_xlnm.Print_Area" localSheetId="4">'Saltos Laterales'!$A$8:$F$15</definedName>
  </definedNames>
  <calcPr fullCalcOnLoad="1"/>
</workbook>
</file>

<file path=xl/sharedStrings.xml><?xml version="1.0" encoding="utf-8"?>
<sst xmlns="http://schemas.openxmlformats.org/spreadsheetml/2006/main" count="253" uniqueCount="96">
  <si>
    <t>Prueba de 10 x 10</t>
  </si>
  <si>
    <t>Equipo</t>
  </si>
  <si>
    <t>Tiempo</t>
  </si>
  <si>
    <t>Puntos</t>
  </si>
  <si>
    <t>Jabalina</t>
  </si>
  <si>
    <t>Relevo 5 x 2</t>
  </si>
  <si>
    <t>EQUIPO</t>
  </si>
  <si>
    <t>10 X10</t>
  </si>
  <si>
    <t>JABALINA</t>
  </si>
  <si>
    <t>LONGITUD</t>
  </si>
  <si>
    <t>BALON M.</t>
  </si>
  <si>
    <t>SALTOS LATERALES</t>
  </si>
  <si>
    <t>RELEVOS 5 X2</t>
  </si>
  <si>
    <t>RELEVOS 5 X 1</t>
  </si>
  <si>
    <t>CLASIFICACION GENERAL MASCULINO</t>
  </si>
  <si>
    <t>1 intento</t>
  </si>
  <si>
    <t>2 intento</t>
  </si>
  <si>
    <t>mejor marca</t>
  </si>
  <si>
    <t>puntos</t>
  </si>
  <si>
    <t>SAN ADRIAN A</t>
  </si>
  <si>
    <t>TAFALLA A</t>
  </si>
  <si>
    <t>ARTAJONA</t>
  </si>
  <si>
    <t>CAPARROSO A</t>
  </si>
  <si>
    <t>SAN ADRIAN B</t>
  </si>
  <si>
    <t>CAPARROSO B</t>
  </si>
  <si>
    <t>Bouzzaoui, Hamza ( San Adrian A)</t>
  </si>
  <si>
    <t>Los Arcos Esteruelas Pablo ( Tafalla A)</t>
  </si>
  <si>
    <t>Tolosana Barrado Ivan ( Artajona )</t>
  </si>
  <si>
    <t>Echeverri Ardanaz Esker ( Caparroso A )</t>
  </si>
  <si>
    <t>Ruiz Ruiz Cristian ( San Adrian B )</t>
  </si>
  <si>
    <t>Jaso Moreno Aimar ( Caparroso B )</t>
  </si>
  <si>
    <t>Gómez López Victor ( San Adrian A)</t>
  </si>
  <si>
    <t>Salinas Sancha Aitor ( Tafalla A)</t>
  </si>
  <si>
    <t>Fernández Ibáñez Sergio ( Artajona )</t>
  </si>
  <si>
    <t>Jack Rodriguez Cristian (Caparroso A )</t>
  </si>
  <si>
    <t>Bonilla Guaman Adrian ( San Adrian B)</t>
  </si>
  <si>
    <t>Malón Martínez Asier ( Caparroso B)</t>
  </si>
  <si>
    <t>San Martín López Ruben ( San Adrian A )</t>
  </si>
  <si>
    <t>Esteruelas Furtado Daniel ( Tafalla A )</t>
  </si>
  <si>
    <t>Pascual Huarte Fidel ( Artajona )</t>
  </si>
  <si>
    <t>Adán Blanco Roque ( Caparroso A )</t>
  </si>
  <si>
    <t>Canon Raigon Alejandro ( San Adrian B)</t>
  </si>
  <si>
    <t>Ferrer Monente Iñigo ( Caparroso B )</t>
  </si>
  <si>
    <t>El Amrani, Elias ( San Adrian A)</t>
  </si>
  <si>
    <t>Ciprés Martínez Aitor ( Tafalla A )</t>
  </si>
  <si>
    <t>Sola Iriarte Javier ( Artajona )</t>
  </si>
  <si>
    <t>Morales Portero Ander ( Caparroso A )</t>
  </si>
  <si>
    <t>Salcedo SanMartin, Javier ( San Adrian B )</t>
  </si>
  <si>
    <t>García Blesa Alvaro ( Caparroso B)</t>
  </si>
  <si>
    <t>García Fernández, J. Antonio ( San Adrian A)</t>
  </si>
  <si>
    <t>Lerga Goñi Iker ( Tafalla A)</t>
  </si>
  <si>
    <t>San Agustín Larrea Jorge ( Artajona )</t>
  </si>
  <si>
    <t>Boucaboud Mohamed ( Caparroso A)</t>
  </si>
  <si>
    <t>Ruiz Ruiz Ismael ( San Adrian B)</t>
  </si>
  <si>
    <t>Salvador Aguirre Víctor ( Caparroso B)</t>
  </si>
  <si>
    <t>APELLIDOS NOMBRE</t>
  </si>
  <si>
    <t>RUIZ RUIZ CRISTIAN</t>
  </si>
  <si>
    <t>BONILLA GUAMAN ADRIAN</t>
  </si>
  <si>
    <t>CANO RAIGON ALEJANDRO</t>
  </si>
  <si>
    <t>SALCEDO SAN MARTIN JAVIER</t>
  </si>
  <si>
    <t>RUIZ RUIZ ISMAEL</t>
  </si>
  <si>
    <t>LOS ARCOS ESTERUELAS PABLO</t>
  </si>
  <si>
    <t>SALINAS SANCHA AITOR</t>
  </si>
  <si>
    <t>ESTERUELAS FURTADO DANIEL</t>
  </si>
  <si>
    <t>CIPRES MARTINEZ AITOR</t>
  </si>
  <si>
    <t>LERGA GOÑI IKER</t>
  </si>
  <si>
    <t>TOLOSANA BARRADO IVAN</t>
  </si>
  <si>
    <t>FERNANDEZ IBAÑEZ SERGIO</t>
  </si>
  <si>
    <t>PASCUAL HUARTE FIDEL</t>
  </si>
  <si>
    <t>SOLA IRIARTE JAVIER</t>
  </si>
  <si>
    <t>SAN AGUSTIN LARREA JORGE</t>
  </si>
  <si>
    <t>ECHEVERRI ARDANAZ ESKER</t>
  </si>
  <si>
    <t>JACK RODRIGUEZ CRISTIAN</t>
  </si>
  <si>
    <t>ADAN BLANCO ROQUE</t>
  </si>
  <si>
    <t>MORALES PORTERO ANDER</t>
  </si>
  <si>
    <t>BOUCABOUD MOHAMED</t>
  </si>
  <si>
    <t>BOUZZAOUI HAMZA</t>
  </si>
  <si>
    <t>GOMEZ LOPEZ VICTOR</t>
  </si>
  <si>
    <t>SAN MARTIN LOPEZ RUBEN</t>
  </si>
  <si>
    <t>EL AMRANI ELIAS</t>
  </si>
  <si>
    <t>GARCIA FERNANDEZ J. ANTONIO</t>
  </si>
  <si>
    <t>JASO MORENO AIMAR</t>
  </si>
  <si>
    <t>MALON MARTINEZ ASIER</t>
  </si>
  <si>
    <t>FERRER MONENTE IÑIGO</t>
  </si>
  <si>
    <t>GARCIA BLESA ALVARO</t>
  </si>
  <si>
    <t>SALVADOR AGUIRRE VICTOR</t>
  </si>
  <si>
    <t>dorsales</t>
  </si>
  <si>
    <t>GRUPO 1</t>
  </si>
  <si>
    <t>GRUPO 2</t>
  </si>
  <si>
    <t>DORSAL</t>
  </si>
  <si>
    <t>Jabalina SORTEO</t>
  </si>
  <si>
    <t>Longitud Sorteo</t>
  </si>
  <si>
    <t>BALON MEDICINAL SORTEO</t>
  </si>
  <si>
    <t>ELEGIDAS POR EL COLEGIO</t>
  </si>
  <si>
    <t>SORTEO</t>
  </si>
  <si>
    <t>PUNTUACION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</si>
</sst>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14"/>
      <color indexed="10"/>
      <name val="Calibri"/>
      <family val="2"/>
    </font>
    <font>
      <sz val="2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/>
      <right/>
      <top style="thin">
        <color indexed="10"/>
      </top>
      <bottom/>
    </border>
    <border>
      <left style="thin"/>
      <right style="thin"/>
      <top style="thin"/>
      <bottom style="double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>
        <color indexed="10"/>
      </bottom>
    </border>
    <border>
      <left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>
        <color indexed="10"/>
      </bottom>
    </border>
    <border>
      <left/>
      <right style="thin"/>
      <top/>
      <bottom style="thin"/>
    </border>
    <border>
      <left/>
      <right style="medium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double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double"/>
    </border>
    <border>
      <left/>
      <right style="medium"/>
      <top/>
      <bottom style="double"/>
    </border>
    <border>
      <left/>
      <right style="medium"/>
      <top/>
      <bottom style="double">
        <color indexed="10"/>
      </bottom>
    </border>
    <border>
      <left style="medium"/>
      <right style="thin"/>
      <top style="double"/>
      <bottom style="double">
        <color indexed="10"/>
      </bottom>
    </border>
    <border>
      <left style="thin"/>
      <right style="thin"/>
      <top style="double"/>
      <bottom style="double">
        <color indexed="10"/>
      </bottom>
    </border>
    <border>
      <left/>
      <right style="medium"/>
      <top style="double"/>
      <bottom style="double">
        <color indexed="10"/>
      </bottom>
    </border>
    <border>
      <left/>
      <right/>
      <top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/>
      <bottom style="thin"/>
      <diagonal style="thin"/>
    </border>
    <border>
      <left/>
      <right/>
      <top style="thin"/>
      <bottom style="medium"/>
    </border>
    <border>
      <left style="thin"/>
      <right style="thick"/>
      <top style="medium"/>
      <bottom style="double"/>
    </border>
    <border>
      <left style="thin"/>
      <right style="thick"/>
      <top/>
      <bottom style="thin"/>
    </border>
    <border>
      <left/>
      <right style="thick"/>
      <top/>
      <bottom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/>
      <right style="thin"/>
      <top style="thin"/>
      <bottom style="thick"/>
    </border>
    <border>
      <left style="thin"/>
      <right style="thick"/>
      <top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ck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4" borderId="15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24" xfId="0" applyFont="1" applyFill="1" applyBorder="1" applyAlignment="1">
      <alignment wrapText="1"/>
    </xf>
    <xf numFmtId="0" fontId="3" fillId="24" borderId="2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11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1" fillId="0" borderId="0" xfId="0" applyFont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7" xfId="0" applyFont="1" applyBorder="1" applyAlignment="1">
      <alignment/>
    </xf>
    <xf numFmtId="0" fontId="2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0" fillId="0" borderId="34" xfId="0" applyBorder="1" applyAlignment="1">
      <alignment/>
    </xf>
    <xf numFmtId="0" fontId="10" fillId="0" borderId="4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52" xfId="0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0" fillId="0" borderId="56" xfId="0" applyBorder="1" applyAlignment="1">
      <alignment/>
    </xf>
    <xf numFmtId="0" fontId="3" fillId="24" borderId="57" xfId="0" applyFont="1" applyFill="1" applyBorder="1" applyAlignment="1">
      <alignment wrapText="1"/>
    </xf>
    <xf numFmtId="0" fontId="2" fillId="24" borderId="58" xfId="0" applyFont="1" applyFill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0" fontId="0" fillId="0" borderId="61" xfId="0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41" xfId="0" applyFont="1" applyBorder="1" applyAlignment="1">
      <alignment/>
    </xf>
    <xf numFmtId="0" fontId="2" fillId="0" borderId="64" xfId="0" applyFont="1" applyBorder="1" applyAlignment="1">
      <alignment/>
    </xf>
    <xf numFmtId="0" fontId="2" fillId="24" borderId="36" xfId="0" applyFont="1" applyFill="1" applyBorder="1" applyAlignment="1">
      <alignment/>
    </xf>
    <xf numFmtId="0" fontId="3" fillId="24" borderId="65" xfId="0" applyFont="1" applyFill="1" applyBorder="1" applyAlignment="1">
      <alignment/>
    </xf>
    <xf numFmtId="0" fontId="3" fillId="24" borderId="65" xfId="0" applyFont="1" applyFill="1" applyBorder="1" applyAlignment="1">
      <alignment wrapText="1"/>
    </xf>
    <xf numFmtId="0" fontId="14" fillId="0" borderId="2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60" xfId="0" applyFont="1" applyBorder="1" applyAlignment="1">
      <alignment/>
    </xf>
    <xf numFmtId="0" fontId="12" fillId="0" borderId="0" xfId="0" applyFont="1" applyAlignment="1">
      <alignment/>
    </xf>
    <xf numFmtId="0" fontId="14" fillId="0" borderId="25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6" xfId="0" applyFont="1" applyBorder="1" applyAlignment="1">
      <alignment/>
    </xf>
    <xf numFmtId="0" fontId="14" fillId="0" borderId="65" xfId="0" applyFont="1" applyBorder="1" applyAlignment="1">
      <alignment/>
    </xf>
    <xf numFmtId="0" fontId="12" fillId="0" borderId="59" xfId="0" applyFont="1" applyBorder="1" applyAlignment="1">
      <alignment/>
    </xf>
    <xf numFmtId="0" fontId="14" fillId="0" borderId="67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69" xfId="0" applyFont="1" applyBorder="1" applyAlignment="1">
      <alignment/>
    </xf>
    <xf numFmtId="0" fontId="14" fillId="0" borderId="10" xfId="0" applyFont="1" applyBorder="1" applyAlignment="1">
      <alignment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2.421875" style="0" customWidth="1"/>
    <col min="2" max="2" width="56.421875" style="0" customWidth="1"/>
    <col min="3" max="3" width="14.8515625" style="0" customWidth="1"/>
    <col min="4" max="4" width="14.7109375" style="0" customWidth="1"/>
  </cols>
  <sheetData>
    <row r="1" spans="1:4" ht="35.25" thickBot="1">
      <c r="A1" s="54"/>
      <c r="B1" s="121" t="s">
        <v>0</v>
      </c>
      <c r="C1" s="122"/>
      <c r="D1" s="3"/>
    </row>
    <row r="2" spans="1:4" s="2" customFormat="1" ht="28.5" thickTop="1">
      <c r="A2" s="53" t="s">
        <v>89</v>
      </c>
      <c r="B2" s="49" t="s">
        <v>1</v>
      </c>
      <c r="C2" s="9" t="s">
        <v>2</v>
      </c>
      <c r="D2" s="10" t="s">
        <v>3</v>
      </c>
    </row>
    <row r="3" spans="1:4" ht="27">
      <c r="A3" s="6">
        <v>1</v>
      </c>
      <c r="B3" s="50" t="s">
        <v>25</v>
      </c>
      <c r="C3" s="7">
        <v>35.31</v>
      </c>
      <c r="D3" s="7">
        <v>1</v>
      </c>
    </row>
    <row r="4" spans="1:4" ht="27">
      <c r="A4" s="6">
        <v>11</v>
      </c>
      <c r="B4" s="50" t="s">
        <v>26</v>
      </c>
      <c r="C4" s="7">
        <v>31.04</v>
      </c>
      <c r="D4" s="7">
        <v>5</v>
      </c>
    </row>
    <row r="5" spans="1:4" ht="27">
      <c r="A5" s="6">
        <v>21</v>
      </c>
      <c r="B5" s="50" t="s">
        <v>27</v>
      </c>
      <c r="C5" s="7">
        <v>31.88</v>
      </c>
      <c r="D5" s="7">
        <v>4</v>
      </c>
    </row>
    <row r="6" spans="1:4" ht="27.75" thickBot="1">
      <c r="A6" s="36">
        <v>31</v>
      </c>
      <c r="B6" s="51" t="s">
        <v>28</v>
      </c>
      <c r="C6" s="37">
        <v>34.44</v>
      </c>
      <c r="D6" s="37">
        <v>3</v>
      </c>
    </row>
    <row r="7" spans="1:4" ht="27.75" thickTop="1">
      <c r="A7" s="34">
        <v>41</v>
      </c>
      <c r="B7" s="52" t="s">
        <v>29</v>
      </c>
      <c r="C7" s="16">
        <v>35.18</v>
      </c>
      <c r="D7" s="16">
        <v>2</v>
      </c>
    </row>
    <row r="8" spans="1:4" ht="27.75" thickBot="1">
      <c r="A8" s="55">
        <v>51</v>
      </c>
      <c r="B8" s="56" t="s">
        <v>30</v>
      </c>
      <c r="C8" s="57">
        <v>30.69</v>
      </c>
      <c r="D8" s="57">
        <v>6</v>
      </c>
    </row>
    <row r="9" spans="1:4" ht="35.25" thickBot="1">
      <c r="A9" s="58"/>
      <c r="B9" s="123" t="s">
        <v>0</v>
      </c>
      <c r="C9" s="124"/>
      <c r="D9" s="59"/>
    </row>
    <row r="10" spans="1:4" ht="28.5" thickBot="1">
      <c r="A10" s="97" t="s">
        <v>89</v>
      </c>
      <c r="B10" s="98" t="s">
        <v>1</v>
      </c>
      <c r="C10" s="99" t="s">
        <v>2</v>
      </c>
      <c r="D10" s="100" t="s">
        <v>3</v>
      </c>
    </row>
    <row r="11" spans="1:6" ht="27">
      <c r="A11" s="41">
        <v>3</v>
      </c>
      <c r="B11" s="52" t="s">
        <v>37</v>
      </c>
      <c r="C11" s="16">
        <v>32.5</v>
      </c>
      <c r="D11" s="101">
        <v>3</v>
      </c>
      <c r="E11" s="96"/>
      <c r="F11" s="96"/>
    </row>
    <row r="12" spans="1:6" ht="27">
      <c r="A12" s="40">
        <v>13</v>
      </c>
      <c r="B12" s="50" t="s">
        <v>38</v>
      </c>
      <c r="C12" s="7">
        <v>32.68</v>
      </c>
      <c r="D12" s="7">
        <v>2</v>
      </c>
      <c r="E12" s="96"/>
      <c r="F12" s="96"/>
    </row>
    <row r="13" spans="1:6" ht="27">
      <c r="A13" s="40">
        <v>23</v>
      </c>
      <c r="B13" s="50" t="s">
        <v>39</v>
      </c>
      <c r="C13" s="7">
        <v>31.44</v>
      </c>
      <c r="D13" s="7">
        <v>5</v>
      </c>
      <c r="E13" s="96"/>
      <c r="F13" s="96"/>
    </row>
    <row r="14" spans="1:6" ht="27.75" thickBot="1">
      <c r="A14" s="40">
        <v>33</v>
      </c>
      <c r="B14" s="51" t="s">
        <v>40</v>
      </c>
      <c r="C14" s="37">
        <v>33.69</v>
      </c>
      <c r="D14" s="37">
        <v>1</v>
      </c>
      <c r="E14" s="96"/>
      <c r="F14" s="96"/>
    </row>
    <row r="15" spans="1:6" ht="27.75" thickTop="1">
      <c r="A15" s="40">
        <v>43</v>
      </c>
      <c r="B15" s="52" t="s">
        <v>41</v>
      </c>
      <c r="C15" s="16">
        <v>31.56</v>
      </c>
      <c r="D15" s="16">
        <v>4</v>
      </c>
      <c r="E15" s="96"/>
      <c r="F15" s="96"/>
    </row>
    <row r="16" spans="1:6" ht="27">
      <c r="A16" s="40">
        <v>53</v>
      </c>
      <c r="B16" s="50" t="s">
        <v>42</v>
      </c>
      <c r="C16" s="7">
        <v>29.38</v>
      </c>
      <c r="D16" s="7">
        <v>6</v>
      </c>
      <c r="E16" s="96"/>
      <c r="F16" s="96"/>
    </row>
    <row r="17" spans="1:4" ht="27">
      <c r="A17" s="4"/>
      <c r="B17" s="40"/>
      <c r="C17" s="7"/>
      <c r="D17" s="7"/>
    </row>
    <row r="18" spans="1:4" ht="27">
      <c r="A18" s="4"/>
      <c r="B18" s="40"/>
      <c r="C18" s="7"/>
      <c r="D18" s="7"/>
    </row>
    <row r="19" spans="1:4" ht="27">
      <c r="A19" s="4"/>
      <c r="B19" s="40"/>
      <c r="C19" s="7"/>
      <c r="D19" s="7"/>
    </row>
    <row r="20" spans="1:4" ht="27">
      <c r="A20" s="4"/>
      <c r="B20" s="40"/>
      <c r="C20" s="7"/>
      <c r="D20" s="7"/>
    </row>
    <row r="21" spans="1:4" ht="27">
      <c r="A21" s="4"/>
      <c r="B21" s="40"/>
      <c r="C21" s="7"/>
      <c r="D21" s="7"/>
    </row>
    <row r="22" spans="1:4" ht="27">
      <c r="A22" s="4"/>
      <c r="B22" s="40"/>
      <c r="C22" s="7"/>
      <c r="D22" s="7"/>
    </row>
    <row r="23" spans="2:4" ht="14.25">
      <c r="B23" s="4"/>
      <c r="C23" s="4"/>
      <c r="D23" s="4"/>
    </row>
    <row r="24" ht="14.25">
      <c r="D24" s="5"/>
    </row>
    <row r="25" ht="14.25">
      <c r="D25" s="5"/>
    </row>
    <row r="26" ht="14.25">
      <c r="D26" s="5"/>
    </row>
  </sheetData>
  <sheetProtection/>
  <mergeCells count="2">
    <mergeCell ref="B1:C1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&amp;L&amp;24 10X10 MASCULINO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A1" sqref="A1:M12"/>
    </sheetView>
  </sheetViews>
  <sheetFormatPr defaultColWidth="11.421875" defaultRowHeight="15"/>
  <cols>
    <col min="1" max="1" width="18.00390625" style="4" customWidth="1"/>
    <col min="2" max="2" width="8.7109375" style="4" customWidth="1"/>
    <col min="3" max="3" width="14.57421875" style="4" customWidth="1"/>
    <col min="4" max="4" width="13.8515625" style="4" customWidth="1"/>
    <col min="5" max="5" width="10.7109375" style="4" customWidth="1"/>
    <col min="6" max="6" width="14.00390625" style="4" customWidth="1"/>
    <col min="7" max="7" width="8.8515625" style="4" customWidth="1"/>
    <col min="8" max="8" width="13.8515625" style="4" customWidth="1"/>
    <col min="9" max="9" width="13.421875" style="4" customWidth="1"/>
    <col min="10" max="10" width="10.57421875" style="4" customWidth="1"/>
    <col min="11" max="11" width="14.421875" style="4" customWidth="1"/>
    <col min="12" max="13" width="11.421875" style="4" customWidth="1"/>
  </cols>
  <sheetData>
    <row r="1" spans="1:13" s="89" customFormat="1" ht="54.75" thickBot="1">
      <c r="A1" s="87" t="s">
        <v>6</v>
      </c>
      <c r="B1" s="87" t="s">
        <v>7</v>
      </c>
      <c r="C1" s="88" t="s">
        <v>8</v>
      </c>
      <c r="D1" s="88" t="s">
        <v>9</v>
      </c>
      <c r="E1" s="88" t="s">
        <v>10</v>
      </c>
      <c r="F1" s="88" t="s">
        <v>11</v>
      </c>
      <c r="G1" s="87" t="s">
        <v>7</v>
      </c>
      <c r="H1" s="88" t="s">
        <v>8</v>
      </c>
      <c r="I1" s="88" t="s">
        <v>9</v>
      </c>
      <c r="J1" s="88" t="s">
        <v>10</v>
      </c>
      <c r="K1" s="88" t="s">
        <v>11</v>
      </c>
      <c r="L1" s="88" t="s">
        <v>12</v>
      </c>
      <c r="M1" s="88" t="s">
        <v>13</v>
      </c>
    </row>
    <row r="2" spans="1:13" ht="57" customHeight="1">
      <c r="A2" s="81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55.5" customHeight="1">
      <c r="A3" s="80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57.75" customHeight="1">
      <c r="A4" s="80" t="s">
        <v>21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83" customFormat="1" ht="50.25" customHeight="1" thickBot="1">
      <c r="A5" s="82" t="s">
        <v>22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54.75" customHeight="1">
      <c r="A6" s="81" t="s">
        <v>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54.75" customHeight="1">
      <c r="A7" s="80" t="s">
        <v>24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6" r:id="rId1"/>
  <headerFooter alignWithMargins="0">
    <oddHeader>&amp;L&amp;22CLASIFICACION GENERAL MASCULINA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zoomScalePageLayoutView="0" workbookViewId="0" topLeftCell="A1">
      <selection activeCell="F17" sqref="F17"/>
    </sheetView>
  </sheetViews>
  <sheetFormatPr defaultColWidth="9.140625" defaultRowHeight="15"/>
  <cols>
    <col min="1" max="1" width="11.8515625" style="60" customWidth="1"/>
    <col min="2" max="2" width="54.421875" style="0" customWidth="1"/>
    <col min="3" max="3" width="16.421875" style="0" customWidth="1"/>
    <col min="4" max="4" width="18.28125" style="0" customWidth="1"/>
    <col min="5" max="5" width="15.57421875" style="0" customWidth="1"/>
    <col min="6" max="6" width="16.421875" style="0" customWidth="1"/>
  </cols>
  <sheetData>
    <row r="1" spans="1:6" ht="27" customHeight="1" thickBot="1">
      <c r="A1" s="61"/>
      <c r="B1" s="121" t="s">
        <v>4</v>
      </c>
      <c r="C1" s="122"/>
      <c r="D1" s="122"/>
      <c r="E1" s="122"/>
      <c r="F1" s="125"/>
    </row>
    <row r="2" spans="1:6" s="17" customFormat="1" ht="48.75" customHeight="1" thickBot="1" thickTop="1">
      <c r="A2" s="62" t="s">
        <v>89</v>
      </c>
      <c r="B2" s="18" t="s">
        <v>1</v>
      </c>
      <c r="C2" s="19" t="s">
        <v>15</v>
      </c>
      <c r="D2" s="20" t="s">
        <v>16</v>
      </c>
      <c r="E2" s="26" t="s">
        <v>17</v>
      </c>
      <c r="F2" s="27" t="s">
        <v>18</v>
      </c>
    </row>
    <row r="3" spans="1:6" ht="27">
      <c r="A3" s="63">
        <v>2</v>
      </c>
      <c r="B3" s="52" t="s">
        <v>31</v>
      </c>
      <c r="C3" s="16">
        <v>16.5</v>
      </c>
      <c r="D3" s="16">
        <v>17.5</v>
      </c>
      <c r="E3" s="16">
        <f aca="true" t="shared" si="0" ref="E3:E8">MAX(C3:D3)</f>
        <v>17.5</v>
      </c>
      <c r="F3" s="25">
        <v>5</v>
      </c>
    </row>
    <row r="4" spans="1:6" ht="27">
      <c r="A4" s="63">
        <v>12</v>
      </c>
      <c r="B4" s="50" t="s">
        <v>32</v>
      </c>
      <c r="C4" s="7">
        <v>10.9</v>
      </c>
      <c r="D4" s="7">
        <v>11.42</v>
      </c>
      <c r="E4" s="7">
        <f t="shared" si="0"/>
        <v>11.42</v>
      </c>
      <c r="F4" s="23">
        <v>1</v>
      </c>
    </row>
    <row r="5" spans="1:6" ht="27">
      <c r="A5" s="63">
        <v>22</v>
      </c>
      <c r="B5" s="50" t="s">
        <v>33</v>
      </c>
      <c r="C5" s="7">
        <v>11.67</v>
      </c>
      <c r="D5" s="7">
        <v>13.55</v>
      </c>
      <c r="E5" s="7">
        <f t="shared" si="0"/>
        <v>13.55</v>
      </c>
      <c r="F5" s="23">
        <v>2</v>
      </c>
    </row>
    <row r="6" spans="1:6" ht="27.75" thickBot="1">
      <c r="A6" s="65">
        <v>32</v>
      </c>
      <c r="B6" s="51" t="s">
        <v>34</v>
      </c>
      <c r="C6" s="37">
        <v>11.23</v>
      </c>
      <c r="D6" s="37">
        <v>13.59</v>
      </c>
      <c r="E6" s="37">
        <f t="shared" si="0"/>
        <v>13.59</v>
      </c>
      <c r="F6" s="45">
        <v>3</v>
      </c>
    </row>
    <row r="7" spans="1:6" ht="27.75" thickTop="1">
      <c r="A7" s="64">
        <v>42</v>
      </c>
      <c r="B7" s="52" t="s">
        <v>35</v>
      </c>
      <c r="C7" s="16">
        <v>16.66</v>
      </c>
      <c r="D7" s="16">
        <v>16.4</v>
      </c>
      <c r="E7" s="16">
        <f t="shared" si="0"/>
        <v>16.66</v>
      </c>
      <c r="F7" s="25">
        <v>4</v>
      </c>
    </row>
    <row r="8" spans="1:6" ht="27.75" thickBot="1">
      <c r="A8" s="63">
        <v>52</v>
      </c>
      <c r="B8" s="50" t="s">
        <v>36</v>
      </c>
      <c r="C8" s="7">
        <v>17.8</v>
      </c>
      <c r="D8" s="7">
        <v>17.66</v>
      </c>
      <c r="E8" s="7">
        <f t="shared" si="0"/>
        <v>17.8</v>
      </c>
      <c r="F8" s="23">
        <v>6</v>
      </c>
    </row>
    <row r="9" spans="1:6" ht="30.75" customHeight="1" thickBot="1">
      <c r="A9" s="61"/>
      <c r="B9" s="121" t="s">
        <v>90</v>
      </c>
      <c r="C9" s="122"/>
      <c r="D9" s="122"/>
      <c r="E9" s="122"/>
      <c r="F9" s="125"/>
    </row>
    <row r="10" spans="1:6" ht="47.25" customHeight="1" thickBot="1" thickTop="1">
      <c r="A10" s="62" t="s">
        <v>89</v>
      </c>
      <c r="B10" s="18" t="s">
        <v>1</v>
      </c>
      <c r="C10" s="19" t="s">
        <v>15</v>
      </c>
      <c r="D10" s="20" t="s">
        <v>16</v>
      </c>
      <c r="E10" s="26" t="s">
        <v>17</v>
      </c>
      <c r="F10" s="27" t="s">
        <v>18</v>
      </c>
    </row>
    <row r="11" spans="1:6" ht="27">
      <c r="A11" s="41">
        <v>4</v>
      </c>
      <c r="B11" s="52" t="s">
        <v>43</v>
      </c>
      <c r="C11" s="16">
        <v>21.19</v>
      </c>
      <c r="D11" s="16">
        <v>18.05</v>
      </c>
      <c r="E11" s="16">
        <f aca="true" t="shared" si="1" ref="E11:E16">MAX(C11:D11)</f>
        <v>21.19</v>
      </c>
      <c r="F11" s="25">
        <v>6</v>
      </c>
    </row>
    <row r="12" spans="1:6" ht="27">
      <c r="A12" s="40">
        <v>14</v>
      </c>
      <c r="B12" s="50" t="s">
        <v>44</v>
      </c>
      <c r="C12" s="7">
        <v>13.85</v>
      </c>
      <c r="D12" s="7">
        <v>15.1</v>
      </c>
      <c r="E12" s="7">
        <f t="shared" si="1"/>
        <v>15.1</v>
      </c>
      <c r="F12" s="23">
        <v>3</v>
      </c>
    </row>
    <row r="13" spans="1:6" ht="27">
      <c r="A13" s="40">
        <v>24</v>
      </c>
      <c r="B13" s="50" t="s">
        <v>45</v>
      </c>
      <c r="C13" s="7">
        <v>13.37</v>
      </c>
      <c r="D13" s="7">
        <v>12.82</v>
      </c>
      <c r="E13" s="7">
        <f t="shared" si="1"/>
        <v>13.37</v>
      </c>
      <c r="F13" s="23">
        <v>1</v>
      </c>
    </row>
    <row r="14" spans="1:6" ht="27.75" thickBot="1">
      <c r="A14" s="42">
        <v>34</v>
      </c>
      <c r="B14" s="51" t="s">
        <v>46</v>
      </c>
      <c r="C14" s="37">
        <v>3.6</v>
      </c>
      <c r="D14" s="37">
        <v>11.4</v>
      </c>
      <c r="E14" s="37">
        <f t="shared" si="1"/>
        <v>11.4</v>
      </c>
      <c r="F14" s="45">
        <v>2</v>
      </c>
    </row>
    <row r="15" spans="1:6" ht="27.75" thickTop="1">
      <c r="A15" s="41">
        <v>44</v>
      </c>
      <c r="B15" s="52" t="s">
        <v>47</v>
      </c>
      <c r="C15" s="16">
        <v>17.2</v>
      </c>
      <c r="D15" s="16">
        <v>15.38</v>
      </c>
      <c r="E15" s="16">
        <f t="shared" si="1"/>
        <v>17.2</v>
      </c>
      <c r="F15" s="25">
        <v>5</v>
      </c>
    </row>
    <row r="16" spans="1:6" ht="27">
      <c r="A16" s="40">
        <v>54</v>
      </c>
      <c r="B16" s="50" t="s">
        <v>48</v>
      </c>
      <c r="C16" s="7">
        <v>15.21</v>
      </c>
      <c r="D16" s="7">
        <v>10.2</v>
      </c>
      <c r="E16" s="7">
        <f t="shared" si="1"/>
        <v>15.21</v>
      </c>
      <c r="F16" s="23">
        <v>4</v>
      </c>
    </row>
    <row r="17" spans="1:6" ht="27">
      <c r="A17" s="63"/>
      <c r="B17" s="50"/>
      <c r="C17" s="7"/>
      <c r="D17" s="7"/>
      <c r="E17" s="7">
        <f aca="true" t="shared" si="2" ref="E17:E22">MAX(C17:D17)</f>
        <v>0</v>
      </c>
      <c r="F17" s="23"/>
    </row>
    <row r="18" spans="1:6" ht="27">
      <c r="A18" s="63"/>
      <c r="B18" s="50"/>
      <c r="C18" s="7"/>
      <c r="D18" s="7"/>
      <c r="E18" s="7">
        <f t="shared" si="2"/>
        <v>0</v>
      </c>
      <c r="F18" s="23"/>
    </row>
    <row r="19" spans="1:6" ht="27">
      <c r="A19" s="63"/>
      <c r="B19" s="50"/>
      <c r="C19" s="7"/>
      <c r="D19" s="7"/>
      <c r="E19" s="7">
        <f t="shared" si="2"/>
        <v>0</v>
      </c>
      <c r="F19" s="23"/>
    </row>
    <row r="20" spans="1:6" ht="27">
      <c r="A20" s="63"/>
      <c r="B20" s="50"/>
      <c r="C20" s="7"/>
      <c r="D20" s="7"/>
      <c r="E20" s="7">
        <f t="shared" si="2"/>
        <v>0</v>
      </c>
      <c r="F20" s="23"/>
    </row>
    <row r="21" spans="1:6" ht="27">
      <c r="A21" s="63"/>
      <c r="B21" s="50"/>
      <c r="C21" s="7"/>
      <c r="D21" s="7"/>
      <c r="E21" s="7">
        <f t="shared" si="2"/>
        <v>0</v>
      </c>
      <c r="F21" s="23"/>
    </row>
    <row r="22" spans="2:6" ht="27.75" thickBot="1">
      <c r="B22" s="44"/>
      <c r="C22" s="22"/>
      <c r="D22" s="22"/>
      <c r="E22" s="7">
        <f t="shared" si="2"/>
        <v>0</v>
      </c>
      <c r="F22" s="24"/>
    </row>
    <row r="23" spans="2:4" ht="25.5">
      <c r="B23" s="21"/>
      <c r="C23" s="21"/>
      <c r="D23" s="21"/>
    </row>
  </sheetData>
  <sheetProtection/>
  <mergeCells count="2">
    <mergeCell ref="B1:F1"/>
    <mergeCell ref="B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&amp;L&amp;24JABALINA MASCULINO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9" sqref="E18:E22"/>
    </sheetView>
  </sheetViews>
  <sheetFormatPr defaultColWidth="9.140625" defaultRowHeight="15"/>
  <cols>
    <col min="1" max="1" width="11.140625" style="40" customWidth="1"/>
    <col min="2" max="2" width="60.00390625" style="0" customWidth="1"/>
    <col min="3" max="3" width="16.421875" style="0" customWidth="1"/>
    <col min="4" max="4" width="16.140625" style="0" customWidth="1"/>
    <col min="5" max="5" width="11.7109375" style="0" customWidth="1"/>
    <col min="6" max="6" width="13.140625" style="0" customWidth="1"/>
  </cols>
  <sheetData>
    <row r="1" spans="1:6" ht="54" customHeight="1" thickBot="1" thickTop="1">
      <c r="A1" s="70" t="s">
        <v>89</v>
      </c>
      <c r="B1" s="66" t="s">
        <v>1</v>
      </c>
      <c r="C1" s="19" t="s">
        <v>15</v>
      </c>
      <c r="D1" s="20" t="s">
        <v>16</v>
      </c>
      <c r="E1" s="26" t="s">
        <v>17</v>
      </c>
      <c r="F1" s="27" t="s">
        <v>18</v>
      </c>
    </row>
    <row r="2" spans="1:6" ht="27">
      <c r="A2" s="41">
        <v>3</v>
      </c>
      <c r="B2" s="52" t="s">
        <v>37</v>
      </c>
      <c r="C2" s="16">
        <v>4.58</v>
      </c>
      <c r="D2" s="16">
        <v>4.73</v>
      </c>
      <c r="E2" s="16">
        <f aca="true" t="shared" si="0" ref="E2:E7">MAX(C2:D2)</f>
        <v>4.73</v>
      </c>
      <c r="F2" s="25">
        <v>3</v>
      </c>
    </row>
    <row r="3" spans="1:6" ht="27">
      <c r="A3" s="40">
        <v>13</v>
      </c>
      <c r="B3" s="50" t="s">
        <v>38</v>
      </c>
      <c r="C3" s="7">
        <v>0</v>
      </c>
      <c r="D3" s="7">
        <v>4.9</v>
      </c>
      <c r="E3" s="7">
        <f t="shared" si="0"/>
        <v>4.9</v>
      </c>
      <c r="F3" s="23">
        <v>5</v>
      </c>
    </row>
    <row r="4" spans="1:6" ht="27">
      <c r="A4" s="40">
        <v>23</v>
      </c>
      <c r="B4" s="50" t="s">
        <v>39</v>
      </c>
      <c r="C4" s="7">
        <v>4.75</v>
      </c>
      <c r="D4" s="7">
        <v>4.79</v>
      </c>
      <c r="E4" s="7">
        <f t="shared" si="0"/>
        <v>4.79</v>
      </c>
      <c r="F4" s="23">
        <v>4</v>
      </c>
    </row>
    <row r="5" spans="1:6" ht="27.75" thickBot="1">
      <c r="A5" s="40">
        <v>33</v>
      </c>
      <c r="B5" s="51" t="s">
        <v>40</v>
      </c>
      <c r="C5" s="37">
        <v>4.68</v>
      </c>
      <c r="D5" s="37">
        <v>3.75</v>
      </c>
      <c r="E5" s="37">
        <f t="shared" si="0"/>
        <v>4.68</v>
      </c>
      <c r="F5" s="45">
        <v>2</v>
      </c>
    </row>
    <row r="6" spans="1:6" ht="27.75" thickTop="1">
      <c r="A6" s="40">
        <v>43</v>
      </c>
      <c r="B6" s="52" t="s">
        <v>41</v>
      </c>
      <c r="C6" s="16">
        <v>0</v>
      </c>
      <c r="D6" s="16">
        <v>0</v>
      </c>
      <c r="E6" s="16">
        <f t="shared" si="0"/>
        <v>0</v>
      </c>
      <c r="F6" s="25">
        <v>1</v>
      </c>
    </row>
    <row r="7" spans="1:6" ht="27.75" thickBot="1">
      <c r="A7" s="40">
        <v>53</v>
      </c>
      <c r="B7" s="50" t="s">
        <v>42</v>
      </c>
      <c r="C7" s="7">
        <v>5</v>
      </c>
      <c r="D7" s="7">
        <v>0</v>
      </c>
      <c r="E7" s="7">
        <f t="shared" si="0"/>
        <v>5</v>
      </c>
      <c r="F7" s="23">
        <v>6</v>
      </c>
    </row>
    <row r="8" spans="1:6" ht="27.75" customHeight="1" thickBot="1">
      <c r="A8" s="69"/>
      <c r="B8" s="121" t="s">
        <v>91</v>
      </c>
      <c r="C8" s="122"/>
      <c r="D8" s="122"/>
      <c r="E8" s="122"/>
      <c r="F8" s="125"/>
    </row>
    <row r="9" spans="1:6" ht="50.25" customHeight="1" thickBot="1" thickTop="1">
      <c r="A9" s="70" t="s">
        <v>89</v>
      </c>
      <c r="B9" s="66" t="s">
        <v>1</v>
      </c>
      <c r="C9" s="19" t="s">
        <v>15</v>
      </c>
      <c r="D9" s="20" t="s">
        <v>16</v>
      </c>
      <c r="E9" s="26" t="s">
        <v>17</v>
      </c>
      <c r="F9" s="27" t="s">
        <v>18</v>
      </c>
    </row>
    <row r="10" spans="1:6" ht="27">
      <c r="A10" s="40">
        <v>5</v>
      </c>
      <c r="B10" s="52" t="s">
        <v>49</v>
      </c>
      <c r="C10" s="16">
        <v>4.78</v>
      </c>
      <c r="D10" s="16">
        <v>4.9</v>
      </c>
      <c r="E10" s="16">
        <f aca="true" t="shared" si="1" ref="E10:E15">MAX(C10:D10)</f>
        <v>4.9</v>
      </c>
      <c r="F10" s="25">
        <v>4</v>
      </c>
    </row>
    <row r="11" spans="1:6" ht="27">
      <c r="A11" s="40">
        <v>15</v>
      </c>
      <c r="B11" s="50" t="s">
        <v>50</v>
      </c>
      <c r="C11" s="7">
        <v>5.37</v>
      </c>
      <c r="D11" s="7">
        <v>5.15</v>
      </c>
      <c r="E11" s="7">
        <f t="shared" si="1"/>
        <v>5.37</v>
      </c>
      <c r="F11" s="23">
        <v>5</v>
      </c>
    </row>
    <row r="12" spans="1:6" ht="27">
      <c r="A12" s="40">
        <v>25</v>
      </c>
      <c r="B12" s="50" t="s">
        <v>51</v>
      </c>
      <c r="C12" s="7">
        <v>5.4</v>
      </c>
      <c r="D12" s="7">
        <v>5.43</v>
      </c>
      <c r="E12" s="7">
        <f t="shared" si="1"/>
        <v>5.43</v>
      </c>
      <c r="F12" s="23">
        <v>6</v>
      </c>
    </row>
    <row r="13" spans="1:6" ht="27.75" thickBot="1">
      <c r="A13" s="40">
        <v>35</v>
      </c>
      <c r="B13" s="51" t="s">
        <v>52</v>
      </c>
      <c r="C13" s="37">
        <v>4.19</v>
      </c>
      <c r="D13" s="37">
        <v>0</v>
      </c>
      <c r="E13" s="37">
        <f t="shared" si="1"/>
        <v>4.19</v>
      </c>
      <c r="F13" s="45">
        <v>1</v>
      </c>
    </row>
    <row r="14" spans="1:6" ht="27.75" thickTop="1">
      <c r="A14" s="40">
        <v>45</v>
      </c>
      <c r="B14" s="52" t="s">
        <v>53</v>
      </c>
      <c r="C14" s="16">
        <v>4.24</v>
      </c>
      <c r="D14" s="16">
        <v>4.59</v>
      </c>
      <c r="E14" s="16">
        <f t="shared" si="1"/>
        <v>4.59</v>
      </c>
      <c r="F14" s="25">
        <v>2</v>
      </c>
    </row>
    <row r="15" spans="1:6" ht="27">
      <c r="A15" s="40">
        <v>55</v>
      </c>
      <c r="B15" s="50" t="s">
        <v>54</v>
      </c>
      <c r="C15" s="7">
        <v>4.73</v>
      </c>
      <c r="D15" s="7">
        <v>4.71</v>
      </c>
      <c r="E15" s="7">
        <f t="shared" si="1"/>
        <v>4.73</v>
      </c>
      <c r="F15" s="23">
        <v>3</v>
      </c>
    </row>
    <row r="16" spans="2:6" ht="27">
      <c r="B16" s="50"/>
      <c r="C16" s="7"/>
      <c r="D16" s="7"/>
      <c r="E16" s="7"/>
      <c r="F16" s="23"/>
    </row>
    <row r="17" spans="2:6" ht="27">
      <c r="B17" s="50"/>
      <c r="C17" s="7"/>
      <c r="D17" s="7"/>
      <c r="E17" s="7"/>
      <c r="F17" s="23"/>
    </row>
    <row r="18" spans="2:6" ht="27">
      <c r="B18" s="50"/>
      <c r="C18" s="7"/>
      <c r="D18" s="7"/>
      <c r="E18" s="7"/>
      <c r="F18" s="23"/>
    </row>
    <row r="19" spans="2:6" ht="27">
      <c r="B19" s="50"/>
      <c r="C19" s="7"/>
      <c r="D19" s="7"/>
      <c r="E19" s="7"/>
      <c r="F19" s="23"/>
    </row>
    <row r="20" spans="2:6" ht="27">
      <c r="B20" s="50"/>
      <c r="C20" s="7"/>
      <c r="D20" s="7"/>
      <c r="E20" s="7"/>
      <c r="F20" s="23"/>
    </row>
    <row r="21" spans="2:6" ht="27.75" thickBot="1">
      <c r="B21" s="67"/>
      <c r="C21" s="22"/>
      <c r="D21" s="22"/>
      <c r="E21" s="7"/>
      <c r="F21" s="24"/>
    </row>
    <row r="22" spans="2:4" ht="20.25">
      <c r="B22" s="68"/>
      <c r="C22" s="4"/>
      <c r="D22" s="4"/>
    </row>
  </sheetData>
  <sheetProtection/>
  <mergeCells count="1"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&amp;L&amp;22TRIPLE SALTO MASCULINO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11.421875" style="40" customWidth="1"/>
    <col min="2" max="2" width="54.140625" style="0" customWidth="1"/>
    <col min="3" max="3" width="16.28125" style="0" customWidth="1"/>
    <col min="4" max="4" width="14.7109375" style="0" customWidth="1"/>
    <col min="5" max="5" width="12.28125" style="0" customWidth="1"/>
    <col min="6" max="6" width="12.57421875" style="0" customWidth="1"/>
  </cols>
  <sheetData>
    <row r="1" spans="1:6" ht="51" customHeight="1" thickBot="1" thickTop="1">
      <c r="A1" s="70" t="s">
        <v>89</v>
      </c>
      <c r="B1" s="66" t="s">
        <v>1</v>
      </c>
      <c r="C1" s="19" t="s">
        <v>15</v>
      </c>
      <c r="D1" s="20" t="s">
        <v>16</v>
      </c>
      <c r="E1" s="26" t="s">
        <v>17</v>
      </c>
      <c r="F1" s="27" t="s">
        <v>18</v>
      </c>
    </row>
    <row r="2" spans="1:6" ht="27">
      <c r="A2" s="41">
        <v>4</v>
      </c>
      <c r="B2" s="52" t="s">
        <v>43</v>
      </c>
      <c r="C2" s="16">
        <v>5.72</v>
      </c>
      <c r="D2" s="16">
        <v>6.51</v>
      </c>
      <c r="E2" s="16">
        <f>MAX(C2:D2)</f>
        <v>6.51</v>
      </c>
      <c r="F2" s="25">
        <v>6</v>
      </c>
    </row>
    <row r="3" spans="1:6" ht="27">
      <c r="A3" s="40">
        <v>14</v>
      </c>
      <c r="B3" s="50" t="s">
        <v>44</v>
      </c>
      <c r="C3" s="7">
        <v>4.41</v>
      </c>
      <c r="D3" s="7">
        <v>4.65</v>
      </c>
      <c r="E3" s="7">
        <f aca="true" t="shared" si="0" ref="E3:E21">MAX(C3:D3)</f>
        <v>4.65</v>
      </c>
      <c r="F3" s="23">
        <v>1</v>
      </c>
    </row>
    <row r="4" spans="1:6" ht="27">
      <c r="A4" s="40">
        <v>24</v>
      </c>
      <c r="B4" s="50" t="s">
        <v>45</v>
      </c>
      <c r="C4" s="7">
        <v>5.03</v>
      </c>
      <c r="D4" s="7">
        <v>5.45</v>
      </c>
      <c r="E4" s="7">
        <f t="shared" si="0"/>
        <v>5.45</v>
      </c>
      <c r="F4" s="23">
        <v>4</v>
      </c>
    </row>
    <row r="5" spans="1:6" ht="27.75" thickBot="1">
      <c r="A5" s="42">
        <v>34</v>
      </c>
      <c r="B5" s="51" t="s">
        <v>46</v>
      </c>
      <c r="C5" s="37">
        <v>4.3</v>
      </c>
      <c r="D5" s="37">
        <v>4.75</v>
      </c>
      <c r="E5" s="37">
        <v>4.57</v>
      </c>
      <c r="F5" s="45">
        <v>2</v>
      </c>
    </row>
    <row r="6" spans="1:6" ht="27.75" thickTop="1">
      <c r="A6" s="41">
        <v>44</v>
      </c>
      <c r="B6" s="52" t="s">
        <v>47</v>
      </c>
      <c r="C6" s="16">
        <v>4.89</v>
      </c>
      <c r="D6" s="16">
        <v>4.57</v>
      </c>
      <c r="E6" s="16">
        <f t="shared" si="0"/>
        <v>4.89</v>
      </c>
      <c r="F6" s="25">
        <v>3</v>
      </c>
    </row>
    <row r="7" spans="1:6" ht="27.75" thickBot="1">
      <c r="A7" s="40">
        <v>54</v>
      </c>
      <c r="B7" s="50" t="s">
        <v>48</v>
      </c>
      <c r="C7" s="7">
        <v>6.03</v>
      </c>
      <c r="D7" s="7">
        <v>5.72</v>
      </c>
      <c r="E7" s="7">
        <f t="shared" si="0"/>
        <v>6.03</v>
      </c>
      <c r="F7" s="23">
        <v>5</v>
      </c>
    </row>
    <row r="8" spans="1:6" ht="35.25" thickBot="1">
      <c r="A8" s="69"/>
      <c r="B8" s="121" t="s">
        <v>92</v>
      </c>
      <c r="C8" s="122"/>
      <c r="D8" s="122"/>
      <c r="E8" s="122"/>
      <c r="F8" s="125"/>
    </row>
    <row r="9" spans="1:6" ht="55.5" thickBot="1" thickTop="1">
      <c r="A9" s="70" t="s">
        <v>89</v>
      </c>
      <c r="B9" s="19" t="s">
        <v>1</v>
      </c>
      <c r="C9" s="19" t="s">
        <v>15</v>
      </c>
      <c r="D9" s="20" t="s">
        <v>16</v>
      </c>
      <c r="E9" s="26" t="s">
        <v>17</v>
      </c>
      <c r="F9" s="27" t="s">
        <v>18</v>
      </c>
    </row>
    <row r="10" spans="1:6" ht="27">
      <c r="A10" s="6">
        <v>1</v>
      </c>
      <c r="B10" s="50" t="s">
        <v>25</v>
      </c>
      <c r="C10" s="7">
        <v>4.02</v>
      </c>
      <c r="D10" s="7">
        <v>4.03</v>
      </c>
      <c r="E10" s="7">
        <f t="shared" si="0"/>
        <v>4.03</v>
      </c>
      <c r="F10" s="23">
        <v>5</v>
      </c>
    </row>
    <row r="11" spans="1:6" ht="27">
      <c r="A11" s="6">
        <v>11</v>
      </c>
      <c r="B11" s="50" t="s">
        <v>26</v>
      </c>
      <c r="C11" s="7">
        <v>3.59</v>
      </c>
      <c r="D11" s="7">
        <v>3.82</v>
      </c>
      <c r="E11" s="7">
        <f t="shared" si="0"/>
        <v>3.82</v>
      </c>
      <c r="F11" s="23">
        <v>3</v>
      </c>
    </row>
    <row r="12" spans="1:6" ht="27">
      <c r="A12" s="6">
        <v>21</v>
      </c>
      <c r="B12" s="50" t="s">
        <v>27</v>
      </c>
      <c r="C12" s="7">
        <v>4.95</v>
      </c>
      <c r="D12" s="7">
        <v>5.44</v>
      </c>
      <c r="E12" s="7">
        <f t="shared" si="0"/>
        <v>5.44</v>
      </c>
      <c r="F12" s="23">
        <v>6</v>
      </c>
    </row>
    <row r="13" spans="1:6" ht="27.75" thickBot="1">
      <c r="A13" s="36">
        <v>31</v>
      </c>
      <c r="B13" s="51" t="s">
        <v>28</v>
      </c>
      <c r="C13" s="37">
        <v>3.42</v>
      </c>
      <c r="D13" s="37">
        <v>3.03</v>
      </c>
      <c r="E13" s="37">
        <f t="shared" si="0"/>
        <v>3.42</v>
      </c>
      <c r="F13" s="45">
        <v>1</v>
      </c>
    </row>
    <row r="14" spans="1:6" ht="27.75" thickTop="1">
      <c r="A14" s="34">
        <v>41</v>
      </c>
      <c r="B14" s="52" t="s">
        <v>29</v>
      </c>
      <c r="C14" s="16">
        <v>3.45</v>
      </c>
      <c r="D14" s="16">
        <v>3.12</v>
      </c>
      <c r="E14" s="16">
        <f t="shared" si="0"/>
        <v>3.45</v>
      </c>
      <c r="F14" s="25">
        <v>2</v>
      </c>
    </row>
    <row r="15" spans="1:6" ht="27">
      <c r="A15" s="55">
        <v>51</v>
      </c>
      <c r="B15" s="56" t="s">
        <v>30</v>
      </c>
      <c r="C15" s="57">
        <v>3.97</v>
      </c>
      <c r="D15" s="57">
        <v>3.95</v>
      </c>
      <c r="E15" s="7">
        <f t="shared" si="0"/>
        <v>3.97</v>
      </c>
      <c r="F15" s="23">
        <v>4</v>
      </c>
    </row>
    <row r="16" spans="2:6" ht="27">
      <c r="B16" s="50"/>
      <c r="C16" s="7"/>
      <c r="D16" s="7"/>
      <c r="E16" s="7">
        <f t="shared" si="0"/>
        <v>0</v>
      </c>
      <c r="F16" s="23"/>
    </row>
    <row r="17" spans="2:6" ht="27">
      <c r="B17" s="50"/>
      <c r="C17" s="7"/>
      <c r="D17" s="7"/>
      <c r="E17" s="7">
        <f t="shared" si="0"/>
        <v>0</v>
      </c>
      <c r="F17" s="23"/>
    </row>
    <row r="18" spans="2:6" ht="27">
      <c r="B18" s="50"/>
      <c r="C18" s="7"/>
      <c r="D18" s="7"/>
      <c r="E18" s="7">
        <f t="shared" si="0"/>
        <v>0</v>
      </c>
      <c r="F18" s="23"/>
    </row>
    <row r="19" spans="2:6" ht="27">
      <c r="B19" s="50"/>
      <c r="C19" s="7"/>
      <c r="D19" s="7"/>
      <c r="E19" s="7">
        <f t="shared" si="0"/>
        <v>0</v>
      </c>
      <c r="F19" s="23"/>
    </row>
    <row r="20" spans="2:6" ht="27">
      <c r="B20" s="50"/>
      <c r="C20" s="7"/>
      <c r="D20" s="7"/>
      <c r="E20" s="7">
        <f t="shared" si="0"/>
        <v>0</v>
      </c>
      <c r="F20" s="23"/>
    </row>
    <row r="21" spans="2:6" ht="27.75" thickBot="1">
      <c r="B21" s="67"/>
      <c r="C21" s="22"/>
      <c r="D21" s="22"/>
      <c r="E21" s="7">
        <f t="shared" si="0"/>
        <v>0</v>
      </c>
      <c r="F21" s="24"/>
    </row>
    <row r="22" spans="2:4" ht="20.25">
      <c r="B22" s="68"/>
      <c r="C22" s="4"/>
      <c r="D22" s="4"/>
    </row>
  </sheetData>
  <sheetProtection/>
  <mergeCells count="1"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&amp;L&amp;22LANZAMIENTO MASCULINO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F12" sqref="F12"/>
    </sheetView>
  </sheetViews>
  <sheetFormatPr defaultColWidth="11.421875" defaultRowHeight="15"/>
  <cols>
    <col min="1" max="1" width="11.421875" style="71" customWidth="1"/>
    <col min="2" max="2" width="54.57421875" style="0" customWidth="1"/>
    <col min="3" max="3" width="16.28125" style="0" customWidth="1"/>
    <col min="4" max="4" width="18.8515625" style="0" customWidth="1"/>
    <col min="5" max="5" width="15.421875" style="0" customWidth="1"/>
    <col min="6" max="6" width="13.8515625" style="0" customWidth="1"/>
  </cols>
  <sheetData>
    <row r="1" spans="1:6" ht="55.5" thickBot="1" thickTop="1">
      <c r="A1" s="73" t="s">
        <v>89</v>
      </c>
      <c r="B1" s="18" t="s">
        <v>1</v>
      </c>
      <c r="C1" s="19" t="s">
        <v>15</v>
      </c>
      <c r="D1" s="20" t="s">
        <v>16</v>
      </c>
      <c r="E1" s="26" t="s">
        <v>17</v>
      </c>
      <c r="F1" s="28" t="s">
        <v>18</v>
      </c>
    </row>
    <row r="2" spans="1:6" ht="27">
      <c r="A2" s="40">
        <v>5</v>
      </c>
      <c r="B2" s="52" t="s">
        <v>49</v>
      </c>
      <c r="C2" s="16">
        <v>52</v>
      </c>
      <c r="D2" s="16">
        <v>46</v>
      </c>
      <c r="E2" s="16">
        <f aca="true" t="shared" si="0" ref="E2:E7">MAX(C2:D2)</f>
        <v>52</v>
      </c>
      <c r="F2" s="25">
        <v>5</v>
      </c>
    </row>
    <row r="3" spans="1:6" ht="27">
      <c r="A3" s="40">
        <v>15</v>
      </c>
      <c r="B3" s="50" t="s">
        <v>50</v>
      </c>
      <c r="C3" s="7">
        <v>54</v>
      </c>
      <c r="D3" s="7">
        <v>53</v>
      </c>
      <c r="E3" s="7">
        <f t="shared" si="0"/>
        <v>54</v>
      </c>
      <c r="F3" s="23">
        <v>6</v>
      </c>
    </row>
    <row r="4" spans="1:6" ht="27">
      <c r="A4" s="40">
        <v>25</v>
      </c>
      <c r="B4" s="50" t="s">
        <v>51</v>
      </c>
      <c r="C4" s="7">
        <v>48</v>
      </c>
      <c r="D4" s="7">
        <v>40</v>
      </c>
      <c r="E4" s="7">
        <f t="shared" si="0"/>
        <v>48</v>
      </c>
      <c r="F4" s="23">
        <v>2</v>
      </c>
    </row>
    <row r="5" spans="1:6" ht="27.75" thickBot="1">
      <c r="A5" s="40">
        <v>35</v>
      </c>
      <c r="B5" s="51" t="s">
        <v>52</v>
      </c>
      <c r="C5" s="37">
        <v>49</v>
      </c>
      <c r="D5" s="37">
        <v>50</v>
      </c>
      <c r="E5" s="37">
        <f t="shared" si="0"/>
        <v>50</v>
      </c>
      <c r="F5" s="45">
        <v>3</v>
      </c>
    </row>
    <row r="6" spans="1:6" ht="27.75" thickTop="1">
      <c r="A6" s="40">
        <v>45</v>
      </c>
      <c r="B6" s="52" t="s">
        <v>53</v>
      </c>
      <c r="C6" s="16">
        <v>41</v>
      </c>
      <c r="D6" s="16">
        <v>42</v>
      </c>
      <c r="E6" s="16">
        <f t="shared" si="0"/>
        <v>42</v>
      </c>
      <c r="F6" s="25">
        <v>1</v>
      </c>
    </row>
    <row r="7" spans="1:6" ht="27.75" thickBot="1">
      <c r="A7" s="40">
        <v>55</v>
      </c>
      <c r="B7" s="50" t="s">
        <v>54</v>
      </c>
      <c r="C7" s="7">
        <v>51</v>
      </c>
      <c r="D7" s="7">
        <v>49</v>
      </c>
      <c r="E7" s="7">
        <f t="shared" si="0"/>
        <v>51</v>
      </c>
      <c r="F7" s="23">
        <v>4</v>
      </c>
    </row>
    <row r="8" spans="1:6" ht="35.25" thickBot="1">
      <c r="A8" s="72"/>
      <c r="B8" s="121" t="s">
        <v>11</v>
      </c>
      <c r="C8" s="122"/>
      <c r="D8" s="122"/>
      <c r="E8" s="122"/>
      <c r="F8" s="125"/>
    </row>
    <row r="9" spans="1:6" ht="55.5" thickBot="1" thickTop="1">
      <c r="A9" s="74" t="s">
        <v>89</v>
      </c>
      <c r="B9" s="75" t="s">
        <v>1</v>
      </c>
      <c r="C9" s="76" t="s">
        <v>15</v>
      </c>
      <c r="D9" s="77" t="s">
        <v>16</v>
      </c>
      <c r="E9" s="78" t="s">
        <v>17</v>
      </c>
      <c r="F9" s="79" t="s">
        <v>18</v>
      </c>
    </row>
    <row r="10" spans="1:6" ht="27.75" thickTop="1">
      <c r="A10" s="63">
        <v>2</v>
      </c>
      <c r="B10" s="52" t="s">
        <v>31</v>
      </c>
      <c r="C10" s="16">
        <v>47</v>
      </c>
      <c r="D10" s="16">
        <v>38</v>
      </c>
      <c r="E10" s="16">
        <f aca="true" t="shared" si="1" ref="E10:E15">MAX(C10:D10)</f>
        <v>47</v>
      </c>
      <c r="F10" s="25">
        <v>5</v>
      </c>
    </row>
    <row r="11" spans="1:6" ht="27">
      <c r="A11" s="63">
        <v>12</v>
      </c>
      <c r="B11" s="50" t="s">
        <v>32</v>
      </c>
      <c r="C11" s="7">
        <v>43</v>
      </c>
      <c r="D11" s="7">
        <v>32</v>
      </c>
      <c r="E11" s="7">
        <f t="shared" si="1"/>
        <v>43</v>
      </c>
      <c r="F11" s="23">
        <v>2</v>
      </c>
    </row>
    <row r="12" spans="1:6" ht="27">
      <c r="A12" s="63">
        <v>22</v>
      </c>
      <c r="B12" s="50" t="s">
        <v>33</v>
      </c>
      <c r="C12" s="7">
        <v>43</v>
      </c>
      <c r="D12" s="7">
        <v>46</v>
      </c>
      <c r="E12" s="7">
        <f t="shared" si="1"/>
        <v>46</v>
      </c>
      <c r="F12" s="23">
        <v>3.5</v>
      </c>
    </row>
    <row r="13" spans="1:6" ht="27.75" thickBot="1">
      <c r="A13" s="65">
        <v>32</v>
      </c>
      <c r="B13" s="51" t="s">
        <v>34</v>
      </c>
      <c r="C13" s="37">
        <v>40</v>
      </c>
      <c r="D13" s="37">
        <v>38</v>
      </c>
      <c r="E13" s="37">
        <f t="shared" si="1"/>
        <v>40</v>
      </c>
      <c r="F13" s="45">
        <v>1</v>
      </c>
    </row>
    <row r="14" spans="1:6" ht="27.75" thickTop="1">
      <c r="A14" s="64">
        <v>42</v>
      </c>
      <c r="B14" s="52" t="s">
        <v>35</v>
      </c>
      <c r="C14" s="16">
        <v>45</v>
      </c>
      <c r="D14" s="16">
        <v>48</v>
      </c>
      <c r="E14" s="16">
        <f t="shared" si="1"/>
        <v>48</v>
      </c>
      <c r="F14" s="25">
        <v>6</v>
      </c>
    </row>
    <row r="15" spans="1:6" ht="27">
      <c r="A15" s="63">
        <v>52</v>
      </c>
      <c r="B15" s="50" t="s">
        <v>36</v>
      </c>
      <c r="C15" s="7">
        <v>46</v>
      </c>
      <c r="D15" s="7">
        <v>45</v>
      </c>
      <c r="E15" s="7">
        <f t="shared" si="1"/>
        <v>46</v>
      </c>
      <c r="F15" s="23">
        <v>3.5</v>
      </c>
    </row>
    <row r="16" spans="1:6" ht="27">
      <c r="A16" s="40"/>
      <c r="B16" s="50"/>
      <c r="C16" s="7"/>
      <c r="D16" s="7"/>
      <c r="E16" s="7"/>
      <c r="F16" s="23"/>
    </row>
    <row r="17" spans="1:6" ht="27">
      <c r="A17" s="40"/>
      <c r="B17" s="50"/>
      <c r="C17" s="7"/>
      <c r="D17" s="7"/>
      <c r="E17" s="7"/>
      <c r="F17" s="23"/>
    </row>
    <row r="18" spans="2:6" ht="27">
      <c r="B18" s="43"/>
      <c r="C18" s="7"/>
      <c r="D18" s="7"/>
      <c r="E18" s="7"/>
      <c r="F18" s="23"/>
    </row>
    <row r="19" spans="2:6" ht="27">
      <c r="B19" s="43"/>
      <c r="C19" s="7"/>
      <c r="D19" s="7"/>
      <c r="E19" s="7"/>
      <c r="F19" s="23"/>
    </row>
    <row r="20" spans="2:6" ht="27">
      <c r="B20" s="43"/>
      <c r="C20" s="7"/>
      <c r="D20" s="7"/>
      <c r="E20" s="7"/>
      <c r="F20" s="23"/>
    </row>
    <row r="21" spans="2:6" ht="27.75" thickBot="1">
      <c r="B21" s="44"/>
      <c r="C21" s="22"/>
      <c r="D21" s="22"/>
      <c r="E21" s="7"/>
      <c r="F21" s="24"/>
    </row>
    <row r="22" spans="2:4" ht="20.25">
      <c r="B22" s="4"/>
      <c r="C22" s="4"/>
      <c r="D22" s="4"/>
    </row>
  </sheetData>
  <sheetProtection/>
  <mergeCells count="1"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&amp;L&amp;22SALTOS LATERALES MASCULINO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5.8515625" style="0" customWidth="1"/>
    <col min="2" max="2" width="15.421875" style="0" customWidth="1"/>
    <col min="3" max="3" width="15.140625" style="0" customWidth="1"/>
  </cols>
  <sheetData>
    <row r="1" spans="1:3" ht="27.75" thickBot="1">
      <c r="A1" s="126" t="s">
        <v>5</v>
      </c>
      <c r="B1" s="127"/>
      <c r="C1" s="15"/>
    </row>
    <row r="2" spans="1:3" ht="28.5" thickTop="1">
      <c r="A2" s="8" t="s">
        <v>1</v>
      </c>
      <c r="B2" s="9" t="s">
        <v>2</v>
      </c>
      <c r="C2" s="10" t="s">
        <v>3</v>
      </c>
    </row>
    <row r="3" spans="1:3" ht="27">
      <c r="A3" s="6" t="s">
        <v>19</v>
      </c>
      <c r="B3" s="7">
        <v>1.3013</v>
      </c>
      <c r="C3" s="7">
        <f>+C5-1</f>
        <v>4</v>
      </c>
    </row>
    <row r="4" spans="1:6" ht="27">
      <c r="A4" s="6" t="s">
        <v>20</v>
      </c>
      <c r="B4" s="7">
        <v>1.3241</v>
      </c>
      <c r="C4" s="7">
        <f>+C3-1</f>
        <v>3</v>
      </c>
      <c r="F4" s="35"/>
    </row>
    <row r="5" spans="1:3" ht="27">
      <c r="A5" s="34" t="s">
        <v>21</v>
      </c>
      <c r="B5" s="16">
        <v>1.2993</v>
      </c>
      <c r="C5" s="16">
        <f>+C8-1</f>
        <v>5</v>
      </c>
    </row>
    <row r="6" spans="1:3" s="83" customFormat="1" ht="27.75" thickBot="1">
      <c r="A6" s="95" t="s">
        <v>22</v>
      </c>
      <c r="B6" s="22">
        <v>1.383</v>
      </c>
      <c r="C6" s="22">
        <f>+C7-1</f>
        <v>1</v>
      </c>
    </row>
    <row r="7" spans="1:3" ht="27">
      <c r="A7" s="34" t="s">
        <v>23</v>
      </c>
      <c r="B7" s="16">
        <v>1.3403</v>
      </c>
      <c r="C7" s="16">
        <f>+C4-1</f>
        <v>2</v>
      </c>
    </row>
    <row r="8" spans="1:3" ht="27">
      <c r="A8" s="34" t="s">
        <v>24</v>
      </c>
      <c r="B8" s="7">
        <v>1.294</v>
      </c>
      <c r="C8" s="7">
        <v>6</v>
      </c>
    </row>
    <row r="10" spans="1:3" ht="27">
      <c r="A10" s="7"/>
      <c r="B10" s="7"/>
      <c r="C10" s="7"/>
    </row>
    <row r="11" spans="1:3" ht="27">
      <c r="A11" s="7"/>
      <c r="B11" s="7"/>
      <c r="C11" s="7"/>
    </row>
    <row r="12" spans="1:3" ht="27">
      <c r="A12" s="7"/>
      <c r="B12" s="7"/>
      <c r="C12" s="7"/>
    </row>
    <row r="13" spans="1:3" ht="27">
      <c r="A13" s="7"/>
      <c r="B13" s="7"/>
      <c r="C13" s="7"/>
    </row>
    <row r="14" spans="1:3" ht="27">
      <c r="A14" s="7"/>
      <c r="B14" s="7"/>
      <c r="C14" s="7"/>
    </row>
    <row r="15" spans="1:3" ht="27">
      <c r="A15" s="7"/>
      <c r="B15" s="7"/>
      <c r="C15" s="7"/>
    </row>
    <row r="16" spans="1:3" ht="27">
      <c r="A16" s="7"/>
      <c r="B16" s="7"/>
      <c r="C16" s="7"/>
    </row>
    <row r="17" spans="1:3" ht="27">
      <c r="A17" s="7"/>
      <c r="B17" s="7"/>
      <c r="C17" s="7"/>
    </row>
    <row r="18" spans="1:3" ht="27">
      <c r="A18" s="7"/>
      <c r="B18" s="7"/>
      <c r="C18" s="7"/>
    </row>
    <row r="19" spans="1:3" ht="27">
      <c r="A19" s="7"/>
      <c r="B19" s="7"/>
      <c r="C19" s="7"/>
    </row>
    <row r="20" spans="1:3" ht="27">
      <c r="A20" s="7"/>
      <c r="B20" s="7"/>
      <c r="C20" s="7"/>
    </row>
    <row r="21" spans="1:3" ht="27">
      <c r="A21" s="7"/>
      <c r="B21" s="7"/>
      <c r="C21" s="7"/>
    </row>
    <row r="22" spans="1:3" ht="27">
      <c r="A22" s="7"/>
      <c r="B22" s="7"/>
      <c r="C22" s="7"/>
    </row>
    <row r="23" spans="1:3" ht="14.25">
      <c r="A23" s="4"/>
      <c r="B23" s="4"/>
      <c r="C23" s="4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&amp;L&amp;22RELEVOS 5 X 2 MASCULINO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">
      <selection activeCell="C8" sqref="C8"/>
    </sheetView>
  </sheetViews>
  <sheetFormatPr defaultColWidth="11.421875" defaultRowHeight="15"/>
  <cols>
    <col min="1" max="1" width="50.00390625" style="0" customWidth="1"/>
    <col min="2" max="2" width="20.8515625" style="0" customWidth="1"/>
    <col min="3" max="3" width="15.57421875" style="0" customWidth="1"/>
  </cols>
  <sheetData>
    <row r="1" spans="1:3" ht="35.25" thickBot="1">
      <c r="A1" s="121" t="s">
        <v>5</v>
      </c>
      <c r="B1" s="122"/>
      <c r="C1" s="3"/>
    </row>
    <row r="2" spans="1:3" ht="30.75" thickTop="1">
      <c r="A2" s="11" t="s">
        <v>1</v>
      </c>
      <c r="B2" s="12" t="s">
        <v>2</v>
      </c>
      <c r="C2" s="13" t="s">
        <v>3</v>
      </c>
    </row>
    <row r="3" spans="1:3" ht="30">
      <c r="A3" s="34" t="s">
        <v>19</v>
      </c>
      <c r="B3" s="14">
        <v>0.5137</v>
      </c>
      <c r="C3" s="14">
        <v>1</v>
      </c>
    </row>
    <row r="4" spans="1:3" ht="30">
      <c r="A4" s="6" t="s">
        <v>20</v>
      </c>
      <c r="B4" s="14">
        <v>0.484</v>
      </c>
      <c r="C4" s="14">
        <v>4</v>
      </c>
    </row>
    <row r="5" spans="1:3" ht="30">
      <c r="A5" s="6" t="s">
        <v>21</v>
      </c>
      <c r="B5" s="14">
        <v>0.477</v>
      </c>
      <c r="C5" s="14">
        <v>5</v>
      </c>
    </row>
    <row r="6" spans="1:3" ht="30.75" thickBot="1">
      <c r="A6" s="36" t="s">
        <v>22</v>
      </c>
      <c r="B6" s="39">
        <v>0.5103</v>
      </c>
      <c r="C6" s="39">
        <v>2</v>
      </c>
    </row>
    <row r="7" spans="1:3" ht="30.75" thickTop="1">
      <c r="A7" s="34" t="s">
        <v>23</v>
      </c>
      <c r="B7" s="38">
        <v>0.504</v>
      </c>
      <c r="C7" s="38">
        <v>3</v>
      </c>
    </row>
    <row r="8" spans="1:3" ht="30">
      <c r="A8" s="6" t="s">
        <v>24</v>
      </c>
      <c r="B8" s="14">
        <v>0.4622</v>
      </c>
      <c r="C8" s="14">
        <v>6</v>
      </c>
    </row>
    <row r="9" spans="1:3" ht="30">
      <c r="A9" s="14"/>
      <c r="B9" s="14"/>
      <c r="C9" s="14"/>
    </row>
    <row r="10" spans="1:3" ht="30">
      <c r="A10" s="14"/>
      <c r="B10" s="14"/>
      <c r="C10" s="14"/>
    </row>
    <row r="11" spans="1:3" ht="30">
      <c r="A11" s="14"/>
      <c r="B11" s="14"/>
      <c r="C11" s="14"/>
    </row>
    <row r="12" spans="1:3" ht="30">
      <c r="A12" s="14"/>
      <c r="B12" s="14"/>
      <c r="C12" s="14"/>
    </row>
    <row r="13" spans="1:3" ht="30">
      <c r="A13" s="14"/>
      <c r="B13" s="14"/>
      <c r="C13" s="14"/>
    </row>
    <row r="14" spans="1:3" ht="30">
      <c r="A14" s="14"/>
      <c r="B14" s="14"/>
      <c r="C14" s="14"/>
    </row>
    <row r="15" spans="1:3" ht="30">
      <c r="A15" s="14"/>
      <c r="B15" s="14"/>
      <c r="C15" s="14"/>
    </row>
    <row r="16" spans="1:3" ht="30">
      <c r="A16" s="14"/>
      <c r="B16" s="14"/>
      <c r="C16" s="14"/>
    </row>
    <row r="17" spans="1:3" ht="30">
      <c r="A17" s="14"/>
      <c r="B17" s="14"/>
      <c r="C17" s="14"/>
    </row>
    <row r="18" spans="1:3" ht="30">
      <c r="A18" s="14"/>
      <c r="B18" s="14"/>
      <c r="C18" s="14"/>
    </row>
    <row r="19" spans="1:3" ht="30">
      <c r="A19" s="14"/>
      <c r="B19" s="14"/>
      <c r="C19" s="14"/>
    </row>
    <row r="20" spans="1:3" ht="30">
      <c r="A20" s="14"/>
      <c r="B20" s="14"/>
      <c r="C20" s="14"/>
    </row>
    <row r="21" spans="1:3" ht="30">
      <c r="A21" s="14"/>
      <c r="B21" s="14"/>
      <c r="C21" s="14"/>
    </row>
    <row r="22" spans="1:3" ht="30">
      <c r="A22" s="14"/>
      <c r="B22" s="14"/>
      <c r="C22" s="14"/>
    </row>
    <row r="23" spans="1:3" ht="18">
      <c r="A23" s="6"/>
      <c r="B23" s="6"/>
      <c r="C23" s="6"/>
    </row>
    <row r="24" spans="1:3" ht="18">
      <c r="A24" s="6"/>
      <c r="B24" s="6"/>
      <c r="C24" s="6"/>
    </row>
    <row r="25" spans="1:3" ht="18">
      <c r="A25" s="6"/>
      <c r="B25" s="6"/>
      <c r="C25" s="6"/>
    </row>
    <row r="26" spans="1:3" ht="18">
      <c r="A26" s="6"/>
      <c r="B26" s="6"/>
      <c r="C26" s="6"/>
    </row>
    <row r="27" spans="1:3" ht="18">
      <c r="A27" s="6"/>
      <c r="B27" s="6"/>
      <c r="C27" s="6"/>
    </row>
    <row r="28" spans="1:3" ht="18">
      <c r="A28" s="6"/>
      <c r="B28" s="6"/>
      <c r="C28" s="6"/>
    </row>
    <row r="29" spans="1:3" ht="18">
      <c r="A29" s="6"/>
      <c r="B29" s="6"/>
      <c r="C29" s="6"/>
    </row>
    <row r="30" spans="1:3" ht="18">
      <c r="A30" s="6"/>
      <c r="B30" s="6"/>
      <c r="C30" s="6"/>
    </row>
    <row r="31" spans="1:3" ht="18">
      <c r="A31" s="6"/>
      <c r="B31" s="6"/>
      <c r="C31" s="6"/>
    </row>
    <row r="32" spans="1:3" ht="18">
      <c r="A32" s="6"/>
      <c r="B32" s="6"/>
      <c r="C32" s="6"/>
    </row>
    <row r="33" spans="1:3" ht="18">
      <c r="A33" s="6"/>
      <c r="B33" s="6"/>
      <c r="C33" s="6"/>
    </row>
    <row r="34" spans="1:3" ht="18">
      <c r="A34" s="6"/>
      <c r="B34" s="6"/>
      <c r="C34" s="6"/>
    </row>
    <row r="35" spans="1:3" ht="18">
      <c r="A35" s="6"/>
      <c r="B35" s="6"/>
      <c r="C35" s="6"/>
    </row>
    <row r="36" spans="1:3" ht="18">
      <c r="A36" s="6"/>
      <c r="B36" s="6"/>
      <c r="C36" s="6"/>
    </row>
    <row r="37" spans="1:3" ht="18">
      <c r="A37" s="6"/>
      <c r="B37" s="6"/>
      <c r="C37" s="6"/>
    </row>
    <row r="38" spans="1:3" ht="18">
      <c r="A38" s="6"/>
      <c r="B38" s="6"/>
      <c r="C38" s="6"/>
    </row>
    <row r="39" spans="1:3" ht="18">
      <c r="A39" s="6"/>
      <c r="B39" s="6"/>
      <c r="C39" s="6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&amp;L&amp;22RELEVOS OBSTACULOS MASCULINO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73" zoomScaleNormal="73" zoomScalePageLayoutView="0" workbookViewId="0" topLeftCell="A1">
      <selection activeCell="B17" sqref="B17"/>
    </sheetView>
  </sheetViews>
  <sheetFormatPr defaultColWidth="11.421875" defaultRowHeight="15"/>
  <cols>
    <col min="1" max="1" width="18.421875" style="0" customWidth="1"/>
    <col min="2" max="2" width="9.28125" style="0" customWidth="1"/>
    <col min="3" max="3" width="6.7109375" style="109" customWidth="1"/>
    <col min="4" max="4" width="8.7109375" style="0" customWidth="1"/>
    <col min="5" max="5" width="8.00390625" style="109" customWidth="1"/>
    <col min="6" max="6" width="9.7109375" style="0" customWidth="1"/>
    <col min="7" max="7" width="7.8515625" style="109" customWidth="1"/>
    <col min="8" max="8" width="9.140625" style="0" customWidth="1"/>
    <col min="9" max="9" width="7.8515625" style="109" customWidth="1"/>
    <col min="10" max="10" width="13.57421875" style="92" customWidth="1"/>
    <col min="11" max="11" width="6.57421875" style="109" customWidth="1"/>
    <col min="12" max="12" width="6.57421875" style="0" customWidth="1"/>
    <col min="13" max="13" width="6.7109375" style="109" customWidth="1"/>
    <col min="14" max="14" width="7.8515625" style="0" customWidth="1"/>
    <col min="15" max="15" width="8.28125" style="109" customWidth="1"/>
    <col min="17" max="17" width="11.421875" style="109" customWidth="1"/>
    <col min="19" max="19" width="11.421875" style="109" customWidth="1"/>
    <col min="21" max="21" width="11.421875" style="115" customWidth="1"/>
    <col min="23" max="23" width="11.421875" style="109" customWidth="1"/>
    <col min="25" max="25" width="17.57421875" style="109" customWidth="1"/>
  </cols>
  <sheetData>
    <row r="1" spans="1:15" ht="43.5" customHeight="1" thickBot="1">
      <c r="A1" s="128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1"/>
    </row>
    <row r="2" spans="2:21" ht="63" customHeight="1" thickBot="1" thickTop="1">
      <c r="B2" s="132" t="s">
        <v>93</v>
      </c>
      <c r="C2" s="132"/>
      <c r="D2" s="132"/>
      <c r="E2" s="132"/>
      <c r="F2" s="132"/>
      <c r="G2" s="132"/>
      <c r="H2" s="132"/>
      <c r="I2" s="132"/>
      <c r="J2" s="133"/>
      <c r="L2" s="134" t="s">
        <v>94</v>
      </c>
      <c r="M2" s="135"/>
      <c r="N2" s="135"/>
      <c r="O2" s="135"/>
      <c r="P2" s="135"/>
      <c r="Q2" s="135"/>
      <c r="R2" s="135"/>
      <c r="S2" s="135"/>
      <c r="T2" s="135"/>
      <c r="U2" s="136"/>
    </row>
    <row r="3" spans="1:25" s="1" customFormat="1" ht="54.75" thickBot="1">
      <c r="A3" s="30" t="s">
        <v>6</v>
      </c>
      <c r="B3" s="31" t="s">
        <v>7</v>
      </c>
      <c r="C3" s="105"/>
      <c r="D3" s="32" t="s">
        <v>8</v>
      </c>
      <c r="E3" s="105"/>
      <c r="F3" s="32" t="s">
        <v>9</v>
      </c>
      <c r="G3" s="105"/>
      <c r="H3" s="32" t="s">
        <v>10</v>
      </c>
      <c r="I3" s="105"/>
      <c r="J3" s="90" t="s">
        <v>11</v>
      </c>
      <c r="K3" s="110"/>
      <c r="L3" s="103" t="s">
        <v>7</v>
      </c>
      <c r="M3" s="114"/>
      <c r="N3" s="104" t="s">
        <v>8</v>
      </c>
      <c r="O3" s="114"/>
      <c r="P3" s="104" t="s">
        <v>9</v>
      </c>
      <c r="Q3" s="114"/>
      <c r="R3" s="104" t="s">
        <v>10</v>
      </c>
      <c r="S3" s="114"/>
      <c r="T3" s="104" t="s">
        <v>11</v>
      </c>
      <c r="U3" s="116"/>
      <c r="V3" s="33" t="s">
        <v>12</v>
      </c>
      <c r="W3" s="105"/>
      <c r="X3" s="33" t="s">
        <v>13</v>
      </c>
      <c r="Y3" s="120" t="s">
        <v>95</v>
      </c>
    </row>
    <row r="4" spans="1:25" ht="27.75" thickTop="1">
      <c r="A4" s="34" t="s">
        <v>19</v>
      </c>
      <c r="B4" s="29">
        <f>+'10x10'!D3</f>
        <v>1</v>
      </c>
      <c r="C4" s="106">
        <f aca="true" t="shared" si="0" ref="C4:C9">+B4</f>
        <v>1</v>
      </c>
      <c r="D4" s="29">
        <f>+jabalina!F3</f>
        <v>5</v>
      </c>
      <c r="E4" s="106">
        <f aca="true" t="shared" si="1" ref="E4:E9">+C4+D4</f>
        <v>6</v>
      </c>
      <c r="F4" s="29">
        <f>+Longitud!F2</f>
        <v>3</v>
      </c>
      <c r="G4" s="106">
        <f aca="true" t="shared" si="2" ref="G4:G9">+E4+F4</f>
        <v>9</v>
      </c>
      <c r="H4" s="29">
        <f>+'Balon Medicinal'!F2</f>
        <v>6</v>
      </c>
      <c r="I4" s="106">
        <f aca="true" t="shared" si="3" ref="I4:I9">+G4+H4</f>
        <v>15</v>
      </c>
      <c r="J4" s="91">
        <f>+'Saltos Laterales'!F2</f>
        <v>5</v>
      </c>
      <c r="K4" s="111">
        <f aca="true" t="shared" si="4" ref="K4:K9">+I4+J4</f>
        <v>20</v>
      </c>
      <c r="L4" s="29">
        <f>+'10x10'!D11</f>
        <v>3</v>
      </c>
      <c r="M4" s="106">
        <f aca="true" t="shared" si="5" ref="M4:M9">+K4+L4</f>
        <v>23</v>
      </c>
      <c r="N4" s="29">
        <f>+jabalina!F11</f>
        <v>6</v>
      </c>
      <c r="O4" s="106">
        <f aca="true" t="shared" si="6" ref="O4:O9">+M4+N4</f>
        <v>29</v>
      </c>
      <c r="P4" s="29">
        <f>+Longitud!F10</f>
        <v>4</v>
      </c>
      <c r="Q4" s="106">
        <f aca="true" t="shared" si="7" ref="Q4:Q9">+O4+P4</f>
        <v>33</v>
      </c>
      <c r="R4" s="29">
        <f>+'Balon Medicinal'!F10</f>
        <v>5</v>
      </c>
      <c r="S4" s="106">
        <f aca="true" t="shared" si="8" ref="S4:S9">+Q4+R4</f>
        <v>38</v>
      </c>
      <c r="T4" s="29">
        <f>+'Saltos Laterales'!F10</f>
        <v>5</v>
      </c>
      <c r="U4" s="117">
        <f aca="true" t="shared" si="9" ref="U4:U9">+S4+T4</f>
        <v>43</v>
      </c>
      <c r="V4" s="102">
        <f>+'Relevo 5 x 2'!C3</f>
        <v>4</v>
      </c>
      <c r="W4" s="106">
        <f aca="true" t="shared" si="10" ref="W4:W9">+U4+V4</f>
        <v>47</v>
      </c>
      <c r="X4" s="29">
        <f>+'Relevo obstaculos'!C3</f>
        <v>1</v>
      </c>
      <c r="Y4" s="106">
        <f aca="true" t="shared" si="11" ref="Y4:Y9">+W4+X4</f>
        <v>48</v>
      </c>
    </row>
    <row r="5" spans="1:25" ht="27">
      <c r="A5" s="6" t="s">
        <v>20</v>
      </c>
      <c r="B5" s="29">
        <f>+'10x10'!D4</f>
        <v>5</v>
      </c>
      <c r="C5" s="107">
        <f t="shared" si="0"/>
        <v>5</v>
      </c>
      <c r="D5" s="29">
        <f>+jabalina!F4</f>
        <v>1</v>
      </c>
      <c r="E5" s="107">
        <f t="shared" si="1"/>
        <v>6</v>
      </c>
      <c r="F5" s="29">
        <f>+Longitud!F3</f>
        <v>5</v>
      </c>
      <c r="G5" s="107">
        <f t="shared" si="2"/>
        <v>11</v>
      </c>
      <c r="H5" s="29">
        <f>+'Balon Medicinal'!F3</f>
        <v>1</v>
      </c>
      <c r="I5" s="107">
        <f t="shared" si="3"/>
        <v>12</v>
      </c>
      <c r="J5" s="91">
        <f>+'Saltos Laterales'!F3</f>
        <v>6</v>
      </c>
      <c r="K5" s="112">
        <f t="shared" si="4"/>
        <v>18</v>
      </c>
      <c r="L5" s="29">
        <f>+'10x10'!D12</f>
        <v>2</v>
      </c>
      <c r="M5" s="106">
        <f t="shared" si="5"/>
        <v>20</v>
      </c>
      <c r="N5" s="29">
        <f>+jabalina!F12</f>
        <v>3</v>
      </c>
      <c r="O5" s="107">
        <f t="shared" si="6"/>
        <v>23</v>
      </c>
      <c r="P5" s="29">
        <f>+Longitud!F11</f>
        <v>5</v>
      </c>
      <c r="Q5" s="107">
        <f t="shared" si="7"/>
        <v>28</v>
      </c>
      <c r="R5" s="29">
        <f>+'Balon Medicinal'!F11</f>
        <v>3</v>
      </c>
      <c r="S5" s="107">
        <f t="shared" si="8"/>
        <v>31</v>
      </c>
      <c r="T5" s="29">
        <f>+'Saltos Laterales'!F11</f>
        <v>2</v>
      </c>
      <c r="U5" s="118">
        <f t="shared" si="9"/>
        <v>33</v>
      </c>
      <c r="V5" s="102">
        <f>+'Relevo 5 x 2'!C4</f>
        <v>3</v>
      </c>
      <c r="W5" s="106">
        <f t="shared" si="10"/>
        <v>36</v>
      </c>
      <c r="X5" s="29">
        <f>+'Relevo obstaculos'!C4</f>
        <v>4</v>
      </c>
      <c r="Y5" s="107">
        <f t="shared" si="11"/>
        <v>40</v>
      </c>
    </row>
    <row r="6" spans="1:25" ht="27">
      <c r="A6" s="6" t="s">
        <v>21</v>
      </c>
      <c r="B6" s="29">
        <f>+'10x10'!D5</f>
        <v>4</v>
      </c>
      <c r="C6" s="107">
        <f t="shared" si="0"/>
        <v>4</v>
      </c>
      <c r="D6" s="29">
        <f>+jabalina!F5</f>
        <v>2</v>
      </c>
      <c r="E6" s="107">
        <f t="shared" si="1"/>
        <v>6</v>
      </c>
      <c r="F6" s="29">
        <f>+Longitud!F4</f>
        <v>4</v>
      </c>
      <c r="G6" s="107">
        <f t="shared" si="2"/>
        <v>10</v>
      </c>
      <c r="H6" s="29">
        <f>+'Balon Medicinal'!F4</f>
        <v>4</v>
      </c>
      <c r="I6" s="107">
        <f t="shared" si="3"/>
        <v>14</v>
      </c>
      <c r="J6" s="91">
        <f>+'Saltos Laterales'!F4</f>
        <v>2</v>
      </c>
      <c r="K6" s="112">
        <f t="shared" si="4"/>
        <v>16</v>
      </c>
      <c r="L6" s="29">
        <f>+'10x10'!D13</f>
        <v>5</v>
      </c>
      <c r="M6" s="106">
        <f t="shared" si="5"/>
        <v>21</v>
      </c>
      <c r="N6" s="29">
        <f>+jabalina!F13</f>
        <v>1</v>
      </c>
      <c r="O6" s="107">
        <f t="shared" si="6"/>
        <v>22</v>
      </c>
      <c r="P6" s="29">
        <f>+Longitud!F12</f>
        <v>6</v>
      </c>
      <c r="Q6" s="107">
        <f t="shared" si="7"/>
        <v>28</v>
      </c>
      <c r="R6" s="29">
        <f>+'Balon Medicinal'!F12</f>
        <v>6</v>
      </c>
      <c r="S6" s="107">
        <f t="shared" si="8"/>
        <v>34</v>
      </c>
      <c r="T6" s="29">
        <f>+'Saltos Laterales'!F12</f>
        <v>3.5</v>
      </c>
      <c r="U6" s="118">
        <f t="shared" si="9"/>
        <v>37.5</v>
      </c>
      <c r="V6" s="102">
        <f>+'Relevo 5 x 2'!C5</f>
        <v>5</v>
      </c>
      <c r="W6" s="106">
        <f t="shared" si="10"/>
        <v>42.5</v>
      </c>
      <c r="X6" s="29">
        <f>+'Relevo obstaculos'!C5</f>
        <v>5</v>
      </c>
      <c r="Y6" s="107">
        <f t="shared" si="11"/>
        <v>47.5</v>
      </c>
    </row>
    <row r="7" spans="1:25" s="94" customFormat="1" ht="27.75" thickBot="1">
      <c r="A7" s="93" t="s">
        <v>22</v>
      </c>
      <c r="B7" s="29">
        <f>+'10x10'!D6</f>
        <v>3</v>
      </c>
      <c r="C7" s="108">
        <f t="shared" si="0"/>
        <v>3</v>
      </c>
      <c r="D7" s="29">
        <f>+jabalina!F6</f>
        <v>3</v>
      </c>
      <c r="E7" s="108">
        <f t="shared" si="1"/>
        <v>6</v>
      </c>
      <c r="F7" s="29">
        <f>+Longitud!F5</f>
        <v>2</v>
      </c>
      <c r="G7" s="108">
        <f t="shared" si="2"/>
        <v>8</v>
      </c>
      <c r="H7" s="29">
        <f>+'Balon Medicinal'!F5</f>
        <v>2</v>
      </c>
      <c r="I7" s="108">
        <f t="shared" si="3"/>
        <v>10</v>
      </c>
      <c r="J7" s="91">
        <f>+'Saltos Laterales'!F5</f>
        <v>3</v>
      </c>
      <c r="K7" s="113">
        <f t="shared" si="4"/>
        <v>13</v>
      </c>
      <c r="L7" s="29">
        <f>+'10x10'!D14</f>
        <v>1</v>
      </c>
      <c r="M7" s="106">
        <f t="shared" si="5"/>
        <v>14</v>
      </c>
      <c r="N7" s="29">
        <f>+jabalina!F14</f>
        <v>2</v>
      </c>
      <c r="O7" s="108">
        <f t="shared" si="6"/>
        <v>16</v>
      </c>
      <c r="P7" s="29">
        <f>+Longitud!F13</f>
        <v>1</v>
      </c>
      <c r="Q7" s="108">
        <f t="shared" si="7"/>
        <v>17</v>
      </c>
      <c r="R7" s="29">
        <f>+'Balon Medicinal'!F13</f>
        <v>1</v>
      </c>
      <c r="S7" s="108">
        <f t="shared" si="8"/>
        <v>18</v>
      </c>
      <c r="T7" s="29">
        <f>+'Saltos Laterales'!F13</f>
        <v>1</v>
      </c>
      <c r="U7" s="119">
        <f t="shared" si="9"/>
        <v>19</v>
      </c>
      <c r="V7" s="102">
        <f>+'Relevo 5 x 2'!C6</f>
        <v>1</v>
      </c>
      <c r="W7" s="106">
        <f t="shared" si="10"/>
        <v>20</v>
      </c>
      <c r="X7" s="29">
        <f>+'Relevo obstaculos'!C6</f>
        <v>2</v>
      </c>
      <c r="Y7" s="108">
        <f t="shared" si="11"/>
        <v>22</v>
      </c>
    </row>
    <row r="8" spans="1:25" ht="27.75" thickTop="1">
      <c r="A8" s="34" t="s">
        <v>23</v>
      </c>
      <c r="B8" s="29">
        <f>+'10x10'!D7</f>
        <v>2</v>
      </c>
      <c r="C8" s="106">
        <f t="shared" si="0"/>
        <v>2</v>
      </c>
      <c r="D8" s="29">
        <f>+jabalina!F7</f>
        <v>4</v>
      </c>
      <c r="E8" s="106">
        <f t="shared" si="1"/>
        <v>6</v>
      </c>
      <c r="F8" s="29">
        <f>+Longitud!F6</f>
        <v>1</v>
      </c>
      <c r="G8" s="106">
        <f t="shared" si="2"/>
        <v>7</v>
      </c>
      <c r="H8" s="29">
        <f>+'Balon Medicinal'!F6</f>
        <v>3</v>
      </c>
      <c r="I8" s="106">
        <f t="shared" si="3"/>
        <v>10</v>
      </c>
      <c r="J8" s="91">
        <f>+'Saltos Laterales'!F6</f>
        <v>1</v>
      </c>
      <c r="K8" s="111">
        <f t="shared" si="4"/>
        <v>11</v>
      </c>
      <c r="L8" s="29">
        <f>+'10x10'!D15</f>
        <v>4</v>
      </c>
      <c r="M8" s="106">
        <f t="shared" si="5"/>
        <v>15</v>
      </c>
      <c r="N8" s="29">
        <f>+jabalina!F15</f>
        <v>5</v>
      </c>
      <c r="O8" s="106">
        <f t="shared" si="6"/>
        <v>20</v>
      </c>
      <c r="P8" s="29">
        <f>+Longitud!F14</f>
        <v>2</v>
      </c>
      <c r="Q8" s="106">
        <f t="shared" si="7"/>
        <v>22</v>
      </c>
      <c r="R8" s="29">
        <f>+'Balon Medicinal'!F14</f>
        <v>2</v>
      </c>
      <c r="S8" s="106">
        <f t="shared" si="8"/>
        <v>24</v>
      </c>
      <c r="T8" s="29">
        <f>+'Saltos Laterales'!F14</f>
        <v>6</v>
      </c>
      <c r="U8" s="117">
        <f t="shared" si="9"/>
        <v>30</v>
      </c>
      <c r="V8" s="102">
        <f>+'Relevo 5 x 2'!C7</f>
        <v>2</v>
      </c>
      <c r="W8" s="106">
        <f t="shared" si="10"/>
        <v>32</v>
      </c>
      <c r="X8" s="29">
        <f>+'Relevo obstaculos'!C7</f>
        <v>3</v>
      </c>
      <c r="Y8" s="106">
        <f t="shared" si="11"/>
        <v>35</v>
      </c>
    </row>
    <row r="9" spans="1:25" ht="27">
      <c r="A9" s="6" t="s">
        <v>24</v>
      </c>
      <c r="B9" s="29">
        <f>+'10x10'!D8</f>
        <v>6</v>
      </c>
      <c r="C9" s="107">
        <f t="shared" si="0"/>
        <v>6</v>
      </c>
      <c r="D9" s="29">
        <f>+jabalina!F8</f>
        <v>6</v>
      </c>
      <c r="E9" s="107">
        <f t="shared" si="1"/>
        <v>12</v>
      </c>
      <c r="F9" s="29">
        <f>+Longitud!F7</f>
        <v>6</v>
      </c>
      <c r="G9" s="107">
        <f t="shared" si="2"/>
        <v>18</v>
      </c>
      <c r="H9" s="29">
        <f>+'Balon Medicinal'!F7</f>
        <v>5</v>
      </c>
      <c r="I9" s="107">
        <f t="shared" si="3"/>
        <v>23</v>
      </c>
      <c r="J9" s="91">
        <f>+'Saltos Laterales'!F7</f>
        <v>4</v>
      </c>
      <c r="K9" s="112">
        <f t="shared" si="4"/>
        <v>27</v>
      </c>
      <c r="L9" s="29">
        <f>+'10x10'!D16</f>
        <v>6</v>
      </c>
      <c r="M9" s="106">
        <f t="shared" si="5"/>
        <v>33</v>
      </c>
      <c r="N9" s="29">
        <f>+jabalina!F16</f>
        <v>4</v>
      </c>
      <c r="O9" s="107">
        <f t="shared" si="6"/>
        <v>37</v>
      </c>
      <c r="P9" s="29">
        <f>+Longitud!F15</f>
        <v>3</v>
      </c>
      <c r="Q9" s="107">
        <f t="shared" si="7"/>
        <v>40</v>
      </c>
      <c r="R9" s="29">
        <f>+'Balon Medicinal'!F15</f>
        <v>4</v>
      </c>
      <c r="S9" s="107">
        <f t="shared" si="8"/>
        <v>44</v>
      </c>
      <c r="T9" s="29">
        <f>+'Saltos Laterales'!F15</f>
        <v>3.5</v>
      </c>
      <c r="U9" s="118">
        <f t="shared" si="9"/>
        <v>47.5</v>
      </c>
      <c r="V9" s="102">
        <f>+'Relevo 5 x 2'!C8</f>
        <v>6</v>
      </c>
      <c r="W9" s="106">
        <f t="shared" si="10"/>
        <v>53.5</v>
      </c>
      <c r="X9" s="29">
        <f>+'Relevo obstaculos'!C8</f>
        <v>6</v>
      </c>
      <c r="Y9" s="107">
        <f t="shared" si="11"/>
        <v>59.5</v>
      </c>
    </row>
  </sheetData>
  <sheetProtection/>
  <mergeCells count="3">
    <mergeCell ref="A1:O1"/>
    <mergeCell ref="B2:J2"/>
    <mergeCell ref="L2:U2"/>
  </mergeCells>
  <printOptions/>
  <pageMargins left="0.0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3">
      <selection activeCell="A34" sqref="A1:C34"/>
    </sheetView>
  </sheetViews>
  <sheetFormatPr defaultColWidth="11.421875" defaultRowHeight="15"/>
  <cols>
    <col min="1" max="1" width="35.00390625" style="0" customWidth="1"/>
    <col min="2" max="2" width="23.8515625" style="0" customWidth="1"/>
  </cols>
  <sheetData>
    <row r="1" spans="1:3" ht="20.25">
      <c r="A1" s="137" t="s">
        <v>87</v>
      </c>
      <c r="B1" s="137"/>
      <c r="C1" s="137"/>
    </row>
    <row r="2" spans="1:3" s="1" customFormat="1" ht="20.25">
      <c r="A2" s="47" t="s">
        <v>55</v>
      </c>
      <c r="B2" s="47" t="s">
        <v>6</v>
      </c>
      <c r="C2" s="47" t="s">
        <v>86</v>
      </c>
    </row>
    <row r="3" spans="1:3" ht="20.25">
      <c r="A3" s="40" t="s">
        <v>76</v>
      </c>
      <c r="B3" s="40" t="s">
        <v>19</v>
      </c>
      <c r="C3" s="40">
        <v>1</v>
      </c>
    </row>
    <row r="4" spans="1:3" ht="20.25">
      <c r="A4" s="40" t="s">
        <v>77</v>
      </c>
      <c r="B4" s="40" t="s">
        <v>19</v>
      </c>
      <c r="C4" s="40">
        <f>+C3+1</f>
        <v>2</v>
      </c>
    </row>
    <row r="5" spans="1:3" ht="20.25">
      <c r="A5" s="40" t="s">
        <v>78</v>
      </c>
      <c r="B5" s="40" t="s">
        <v>19</v>
      </c>
      <c r="C5" s="40">
        <f>+C4+1</f>
        <v>3</v>
      </c>
    </row>
    <row r="6" spans="1:3" ht="20.25">
      <c r="A6" s="40" t="s">
        <v>79</v>
      </c>
      <c r="B6" s="40" t="s">
        <v>19</v>
      </c>
      <c r="C6" s="40">
        <f>+C5+1</f>
        <v>4</v>
      </c>
    </row>
    <row r="7" spans="1:3" ht="20.25">
      <c r="A7" s="40" t="s">
        <v>80</v>
      </c>
      <c r="B7" s="40" t="s">
        <v>19</v>
      </c>
      <c r="C7" s="40">
        <f>+C6+1</f>
        <v>5</v>
      </c>
    </row>
    <row r="8" spans="1:3" ht="20.25">
      <c r="A8" s="40" t="s">
        <v>61</v>
      </c>
      <c r="B8" s="40" t="s">
        <v>20</v>
      </c>
      <c r="C8" s="40">
        <v>11</v>
      </c>
    </row>
    <row r="9" spans="1:3" ht="20.25">
      <c r="A9" s="40" t="s">
        <v>62</v>
      </c>
      <c r="B9" s="40" t="s">
        <v>20</v>
      </c>
      <c r="C9" s="40">
        <f>+C8+1</f>
        <v>12</v>
      </c>
    </row>
    <row r="10" spans="1:3" ht="20.25">
      <c r="A10" s="40" t="s">
        <v>63</v>
      </c>
      <c r="B10" s="40" t="s">
        <v>20</v>
      </c>
      <c r="C10" s="40">
        <f aca="true" t="shared" si="0" ref="C10:C22">+C9+1</f>
        <v>13</v>
      </c>
    </row>
    <row r="11" spans="1:3" ht="20.25">
      <c r="A11" s="40" t="s">
        <v>64</v>
      </c>
      <c r="B11" s="40" t="s">
        <v>20</v>
      </c>
      <c r="C11" s="40">
        <f t="shared" si="0"/>
        <v>14</v>
      </c>
    </row>
    <row r="12" spans="1:3" ht="20.25">
      <c r="A12" s="40" t="s">
        <v>65</v>
      </c>
      <c r="B12" s="40" t="s">
        <v>20</v>
      </c>
      <c r="C12" s="40">
        <f t="shared" si="0"/>
        <v>15</v>
      </c>
    </row>
    <row r="13" spans="1:3" ht="20.25">
      <c r="A13" s="40" t="s">
        <v>66</v>
      </c>
      <c r="B13" s="40" t="s">
        <v>21</v>
      </c>
      <c r="C13" s="40">
        <v>21</v>
      </c>
    </row>
    <row r="14" spans="1:3" ht="20.25">
      <c r="A14" s="40" t="s">
        <v>67</v>
      </c>
      <c r="B14" s="40" t="s">
        <v>21</v>
      </c>
      <c r="C14" s="40">
        <f t="shared" si="0"/>
        <v>22</v>
      </c>
    </row>
    <row r="15" spans="1:3" ht="20.25">
      <c r="A15" s="40" t="s">
        <v>68</v>
      </c>
      <c r="B15" s="40" t="s">
        <v>21</v>
      </c>
      <c r="C15" s="40">
        <f t="shared" si="0"/>
        <v>23</v>
      </c>
    </row>
    <row r="16" spans="1:3" ht="20.25">
      <c r="A16" s="40" t="s">
        <v>69</v>
      </c>
      <c r="B16" s="40" t="s">
        <v>21</v>
      </c>
      <c r="C16" s="40">
        <f t="shared" si="0"/>
        <v>24</v>
      </c>
    </row>
    <row r="17" spans="1:3" ht="20.25">
      <c r="A17" s="40" t="s">
        <v>70</v>
      </c>
      <c r="B17" s="40" t="s">
        <v>21</v>
      </c>
      <c r="C17" s="40">
        <f t="shared" si="0"/>
        <v>25</v>
      </c>
    </row>
    <row r="18" spans="1:3" ht="20.25">
      <c r="A18" s="40" t="s">
        <v>71</v>
      </c>
      <c r="B18" s="40" t="s">
        <v>22</v>
      </c>
      <c r="C18" s="40">
        <v>31</v>
      </c>
    </row>
    <row r="19" spans="1:3" ht="20.25">
      <c r="A19" s="40" t="s">
        <v>72</v>
      </c>
      <c r="B19" s="40" t="s">
        <v>22</v>
      </c>
      <c r="C19" s="40">
        <f t="shared" si="0"/>
        <v>32</v>
      </c>
    </row>
    <row r="20" spans="1:3" ht="20.25">
      <c r="A20" s="40" t="s">
        <v>73</v>
      </c>
      <c r="B20" s="40" t="s">
        <v>22</v>
      </c>
      <c r="C20" s="40">
        <f t="shared" si="0"/>
        <v>33</v>
      </c>
    </row>
    <row r="21" spans="1:3" ht="20.25">
      <c r="A21" s="40" t="s">
        <v>74</v>
      </c>
      <c r="B21" s="40" t="s">
        <v>22</v>
      </c>
      <c r="C21" s="40">
        <f t="shared" si="0"/>
        <v>34</v>
      </c>
    </row>
    <row r="22" spans="1:3" s="46" customFormat="1" ht="21" thickBot="1">
      <c r="A22" s="48" t="s">
        <v>75</v>
      </c>
      <c r="B22" s="48" t="s">
        <v>22</v>
      </c>
      <c r="C22" s="40">
        <f t="shared" si="0"/>
        <v>35</v>
      </c>
    </row>
    <row r="23" spans="1:3" s="5" customFormat="1" ht="21" thickTop="1">
      <c r="A23" s="138" t="s">
        <v>88</v>
      </c>
      <c r="B23" s="138"/>
      <c r="C23" s="138"/>
    </row>
    <row r="24" spans="1:3" s="5" customFormat="1" ht="20.25">
      <c r="A24" s="47" t="s">
        <v>55</v>
      </c>
      <c r="B24" s="47" t="s">
        <v>6</v>
      </c>
      <c r="C24" s="47" t="s">
        <v>86</v>
      </c>
    </row>
    <row r="25" spans="1:3" ht="20.25">
      <c r="A25" s="40" t="s">
        <v>56</v>
      </c>
      <c r="B25" s="40" t="s">
        <v>23</v>
      </c>
      <c r="C25" s="40">
        <v>41</v>
      </c>
    </row>
    <row r="26" spans="1:3" ht="20.25">
      <c r="A26" s="40" t="s">
        <v>57</v>
      </c>
      <c r="B26" s="40" t="s">
        <v>23</v>
      </c>
      <c r="C26" s="40">
        <f>+C25+1</f>
        <v>42</v>
      </c>
    </row>
    <row r="27" spans="1:3" ht="20.25">
      <c r="A27" s="40" t="s">
        <v>58</v>
      </c>
      <c r="B27" s="40" t="s">
        <v>23</v>
      </c>
      <c r="C27" s="40">
        <f>+C26+1</f>
        <v>43</v>
      </c>
    </row>
    <row r="28" spans="1:3" ht="20.25">
      <c r="A28" s="40" t="s">
        <v>59</v>
      </c>
      <c r="B28" s="40" t="s">
        <v>23</v>
      </c>
      <c r="C28" s="40">
        <f>+C27+1</f>
        <v>44</v>
      </c>
    </row>
    <row r="29" spans="1:3" ht="20.25">
      <c r="A29" s="40" t="s">
        <v>60</v>
      </c>
      <c r="B29" s="40" t="s">
        <v>23</v>
      </c>
      <c r="C29" s="40">
        <f>+C28+1</f>
        <v>45</v>
      </c>
    </row>
    <row r="30" spans="1:3" ht="20.25">
      <c r="A30" s="40" t="s">
        <v>81</v>
      </c>
      <c r="B30" s="40" t="s">
        <v>24</v>
      </c>
      <c r="C30" s="40">
        <v>51</v>
      </c>
    </row>
    <row r="31" spans="1:3" ht="20.25">
      <c r="A31" s="40" t="s">
        <v>82</v>
      </c>
      <c r="B31" s="40" t="s">
        <v>24</v>
      </c>
      <c r="C31" s="40">
        <f>+C30+1</f>
        <v>52</v>
      </c>
    </row>
    <row r="32" spans="1:3" ht="20.25">
      <c r="A32" s="40" t="s">
        <v>83</v>
      </c>
      <c r="B32" s="40" t="s">
        <v>24</v>
      </c>
      <c r="C32" s="40">
        <f>+C31+1</f>
        <v>53</v>
      </c>
    </row>
    <row r="33" spans="1:3" ht="20.25">
      <c r="A33" s="40" t="s">
        <v>84</v>
      </c>
      <c r="B33" s="40" t="s">
        <v>24</v>
      </c>
      <c r="C33" s="40">
        <f>+C32+1</f>
        <v>54</v>
      </c>
    </row>
    <row r="34" spans="1:3" ht="20.25">
      <c r="A34" s="40" t="s">
        <v>85</v>
      </c>
      <c r="B34" s="40" t="s">
        <v>24</v>
      </c>
      <c r="C34" s="40">
        <f>+C33+1</f>
        <v>55</v>
      </c>
    </row>
  </sheetData>
  <sheetProtection/>
  <mergeCells count="2">
    <mergeCell ref="A1:C1"/>
    <mergeCell ref="A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&amp;L&amp;"-,Negrita Cursiva"&amp;22PARTICIPANTES Y DORSALES MASCULINOS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2014-04-15T21:51:22Z</dcterms:modified>
  <cp:category/>
  <cp:version/>
  <cp:contentType/>
  <cp:contentStatus/>
</cp:coreProperties>
</file>